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2.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energyinstitute.sharepoint.com/sites/GPGImplementation/Shared Documents/Assessment tools/"/>
    </mc:Choice>
  </mc:AlternateContent>
  <xr:revisionPtr revIDLastSave="64" documentId="13_ncr:1_{028BDD30-6552-40FC-9525-065AB9E3CBE1}" xr6:coauthVersionLast="47" xr6:coauthVersionMax="47" xr10:uidLastSave="{5D03D7A8-4B60-4AE7-9090-39421397AE77}"/>
  <bookViews>
    <workbookView xWindow="-26835" yWindow="-3030" windowWidth="26895" windowHeight="14190" firstSheet="3" activeTab="2" xr2:uid="{01C43A5C-9304-4222-9B73-FC39C1337933}"/>
  </bookViews>
  <sheets>
    <sheet name="Revisions&amp;Action Log" sheetId="27" r:id="rId1"/>
    <sheet name="Acronyms" sheetId="20" r:id="rId2"/>
    <sheet name="Instructions" sheetId="29" r:id="rId3"/>
    <sheet name="Dashboard" sheetId="24" r:id="rId4"/>
    <sheet name="Business process" sheetId="28" r:id="rId5"/>
    <sheet name="Scoring" sheetId="26" r:id="rId6"/>
    <sheet name="Weights" sheetId="25" r:id="rId7"/>
  </sheets>
  <definedNames>
    <definedName name="_xlnm.Print_Area" localSheetId="1">Acronyms!$A$1:$J$25</definedName>
    <definedName name="_xlnm.Print_Area" localSheetId="4">'Business process'!$A$1:$G$12</definedName>
    <definedName name="_xlnm.Print_Area" localSheetId="3">Dashboard!$A$1:$J$39</definedName>
    <definedName name="_xlnm.Print_Area" localSheetId="0">'Revisions&amp;Action Log'!$A$1:$I$11</definedName>
    <definedName name="_xlnm.Print_Titles" localSheetId="4">'Business process'!$1:$2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25" l="1"/>
  <c r="F5" i="25"/>
  <c r="F18" i="25" s="1"/>
  <c r="F6" i="25"/>
  <c r="F7" i="25"/>
  <c r="F8" i="25"/>
  <c r="F9" i="25"/>
  <c r="F10" i="25"/>
  <c r="F11" i="25"/>
  <c r="F12" i="25"/>
  <c r="F13" i="25"/>
  <c r="F3" i="25"/>
  <c r="E18" i="25"/>
  <c r="B13" i="25"/>
  <c r="B12" i="25"/>
  <c r="B4" i="25"/>
  <c r="B5" i="25"/>
  <c r="B6" i="25"/>
  <c r="B7" i="25"/>
  <c r="B8" i="25"/>
  <c r="B9" i="25"/>
  <c r="B10" i="25"/>
  <c r="B11" i="25"/>
  <c r="C17" i="24"/>
  <c r="C18" i="24"/>
  <c r="C19" i="24"/>
  <c r="C20" i="24"/>
  <c r="C21" i="24"/>
  <c r="C22" i="24"/>
  <c r="C23" i="24"/>
  <c r="C24" i="24"/>
  <c r="C25" i="24"/>
  <c r="C26" i="24"/>
  <c r="C16" i="24"/>
  <c r="E14" i="26"/>
  <c r="H26" i="24" s="1"/>
  <c r="I26" i="24" s="1"/>
  <c r="E13" i="26"/>
  <c r="E12" i="26"/>
  <c r="E11" i="26"/>
  <c r="E9" i="26"/>
  <c r="E8" i="26"/>
  <c r="E7" i="26"/>
  <c r="E6" i="26"/>
  <c r="E5" i="26"/>
  <c r="D14" i="26"/>
  <c r="F26" i="24" s="1"/>
  <c r="G26" i="24" s="1"/>
  <c r="D13" i="26"/>
  <c r="D12" i="26"/>
  <c r="D11" i="26"/>
  <c r="D10" i="26"/>
  <c r="D9" i="26"/>
  <c r="D8" i="26"/>
  <c r="D7" i="26"/>
  <c r="D6" i="26"/>
  <c r="D5" i="26"/>
  <c r="E4" i="26"/>
  <c r="D4" i="25" s="1"/>
  <c r="D4" i="26"/>
  <c r="C4" i="25" s="1"/>
  <c r="E10" i="26"/>
  <c r="B3" i="25"/>
  <c r="C13" i="25" l="1"/>
  <c r="F25" i="24"/>
  <c r="G25" i="24" s="1"/>
  <c r="D13" i="25"/>
  <c r="H25" i="24"/>
  <c r="I25" i="24" s="1"/>
  <c r="C12" i="25"/>
  <c r="F24" i="24"/>
  <c r="G24" i="24" s="1"/>
  <c r="D12" i="25"/>
  <c r="H24" i="24"/>
  <c r="I24" i="24" s="1"/>
  <c r="C11" i="25"/>
  <c r="F23" i="24"/>
  <c r="G23" i="24" s="1"/>
  <c r="C10" i="25"/>
  <c r="F22" i="24"/>
  <c r="G22" i="24" s="1"/>
  <c r="D11" i="25"/>
  <c r="H23" i="24"/>
  <c r="I23" i="24" s="1"/>
  <c r="C9" i="25"/>
  <c r="F21" i="24"/>
  <c r="G21" i="24" s="1"/>
  <c r="D9" i="25"/>
  <c r="H21" i="24"/>
  <c r="I21" i="24" s="1"/>
  <c r="C8" i="25"/>
  <c r="F20" i="24"/>
  <c r="G20" i="24" s="1"/>
  <c r="D8" i="25"/>
  <c r="H20" i="24"/>
  <c r="I20" i="24" s="1"/>
  <c r="C7" i="25"/>
  <c r="F19" i="24"/>
  <c r="G19" i="24" s="1"/>
  <c r="D7" i="25"/>
  <c r="H19" i="24"/>
  <c r="I19" i="24" s="1"/>
  <c r="C6" i="25"/>
  <c r="F18" i="24"/>
  <c r="G18" i="24" s="1"/>
  <c r="D6" i="25"/>
  <c r="H18" i="24"/>
  <c r="I18" i="24" s="1"/>
  <c r="D10" i="25"/>
  <c r="H22" i="24"/>
  <c r="I22" i="24" s="1"/>
  <c r="C5" i="25"/>
  <c r="F17" i="24"/>
  <c r="G17" i="24" s="1"/>
  <c r="D5" i="25"/>
  <c r="H17" i="24"/>
  <c r="I17" i="24" s="1"/>
  <c r="F16" i="24"/>
  <c r="G16" i="24" s="1"/>
  <c r="D3" i="26"/>
  <c r="D2" i="26" s="1"/>
  <c r="E3" i="26"/>
  <c r="E2" i="26" s="1"/>
  <c r="H16" i="24"/>
  <c r="I16" i="24" s="1"/>
  <c r="H15" i="24" l="1"/>
  <c r="I15" i="24" s="1"/>
  <c r="D3" i="25"/>
  <c r="C3" i="25"/>
  <c r="C16" i="25" s="1"/>
  <c r="F15" i="24"/>
  <c r="G15" i="24" l="1"/>
  <c r="F14" i="24"/>
  <c r="G14" i="24" s="1"/>
  <c r="D16" i="25"/>
  <c r="F16" i="25"/>
  <c r="H14" i="24" s="1"/>
  <c r="I14" i="2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F13" authorId="0" shapeId="0" xr:uid="{7913E48F-7A5A-4558-8467-DEE83CADCCA5}">
      <text>
        <r>
          <rPr>
            <b/>
            <sz val="9"/>
            <color indexed="81"/>
            <rFont val="Tahoma"/>
            <family val="2"/>
          </rPr>
          <t>G+:</t>
        </r>
        <r>
          <rPr>
            <sz val="9"/>
            <color indexed="81"/>
            <rFont val="Tahoma"/>
            <family val="2"/>
          </rPr>
          <t xml:space="preserve">
This will be automatically updated by the values set in the 'Status' columns in sheets 1 to 7</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40A5087E-D8D6-4AA3-AD1C-7F029C0A5048}">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sharedStrings.xml><?xml version="1.0" encoding="utf-8"?>
<sst xmlns="http://schemas.openxmlformats.org/spreadsheetml/2006/main" count="234" uniqueCount="179">
  <si>
    <r>
      <rPr>
        <b/>
        <sz val="12"/>
        <color theme="1"/>
        <rFont val="Verdana"/>
        <family val="2"/>
      </rPr>
      <t>EI3395 G+ Integrated Offshore Emergency 
Response (G+ IOER) 
2</t>
    </r>
    <r>
      <rPr>
        <b/>
        <vertAlign val="superscript"/>
        <sz val="12"/>
        <color theme="1"/>
        <rFont val="Verdana"/>
        <family val="2"/>
      </rPr>
      <t>nd</t>
    </r>
    <r>
      <rPr>
        <b/>
        <sz val="12"/>
        <color theme="1"/>
        <rFont val="Verdana"/>
        <family val="2"/>
      </rPr>
      <t xml:space="preserve"> edition, Nov 2023
</t>
    </r>
    <r>
      <rPr>
        <b/>
        <sz val="16"/>
        <color theme="1"/>
        <rFont val="Verdana"/>
        <family val="2"/>
      </rPr>
      <t xml:space="preserve">
Revisions and Action Log</t>
    </r>
  </si>
  <si>
    <t>Revision</t>
  </si>
  <si>
    <t>Comment</t>
  </si>
  <si>
    <t>R1</t>
  </si>
  <si>
    <t>R2</t>
  </si>
  <si>
    <t>R3</t>
  </si>
  <si>
    <t>R4</t>
  </si>
  <si>
    <t>R5</t>
  </si>
  <si>
    <t>Action Log</t>
  </si>
  <si>
    <t>A1</t>
  </si>
  <si>
    <t>A2</t>
  </si>
  <si>
    <t>A3</t>
  </si>
  <si>
    <t>A4</t>
  </si>
  <si>
    <t>A5</t>
  </si>
  <si>
    <t>A6</t>
  </si>
  <si>
    <t>A7</t>
  </si>
  <si>
    <t>A8</t>
  </si>
  <si>
    <t>A9</t>
  </si>
  <si>
    <t>A10</t>
  </si>
  <si>
    <t>A11</t>
  </si>
  <si>
    <t>A12</t>
  </si>
  <si>
    <t>A13</t>
  </si>
  <si>
    <r>
      <rPr>
        <b/>
        <sz val="12"/>
        <color theme="1"/>
        <rFont val="Verdana"/>
        <family val="2"/>
      </rPr>
      <t xml:space="preserve">EI3395 G+ Integrated Offshore Emergency 
Response (G+ IOER) 
2nd edition, Nov 2023
</t>
    </r>
    <r>
      <rPr>
        <b/>
        <sz val="16"/>
        <color theme="1"/>
        <rFont val="Verdana"/>
        <family val="2"/>
      </rPr>
      <t xml:space="preserve"> 
Acronyms and Abbreviations</t>
    </r>
  </si>
  <si>
    <t>Acronyms / Abbreviations</t>
  </si>
  <si>
    <t>Description</t>
  </si>
  <si>
    <t>AED</t>
  </si>
  <si>
    <t>Automated External Defibrillator</t>
  </si>
  <si>
    <t>ERP</t>
  </si>
  <si>
    <t>Emergency Response Plan</t>
  </si>
  <si>
    <t>FA</t>
  </si>
  <si>
    <t>First Aid</t>
  </si>
  <si>
    <t>HAVS</t>
  </si>
  <si>
    <t>Hand-arm Vibration Syndrome</t>
  </si>
  <si>
    <t>HAZID</t>
  </si>
  <si>
    <t>Hazard Identification</t>
  </si>
  <si>
    <t>HSE</t>
  </si>
  <si>
    <t>Health Safety and Environmental</t>
  </si>
  <si>
    <t>H&amp;S</t>
  </si>
  <si>
    <t>Health and Safety</t>
  </si>
  <si>
    <t>MEWP</t>
  </si>
  <si>
    <t>Mobile Elevated Work Platform</t>
  </si>
  <si>
    <t>ORED</t>
  </si>
  <si>
    <t>Offshore Renewable Energy Deployment</t>
  </si>
  <si>
    <t>OSP</t>
  </si>
  <si>
    <t>Offshore Substation Platform</t>
  </si>
  <si>
    <t>PPE</t>
  </si>
  <si>
    <t>Personal Protective Equipment</t>
  </si>
  <si>
    <t>PM</t>
  </si>
  <si>
    <t>Project Manager</t>
  </si>
  <si>
    <t>RAMS</t>
  </si>
  <si>
    <t>Risk Assessments and Method Statements</t>
  </si>
  <si>
    <t>RCA</t>
  </si>
  <si>
    <t>Root Cause Analysis</t>
  </si>
  <si>
    <t>RPE</t>
  </si>
  <si>
    <t>Respiratory Protective Equipment</t>
  </si>
  <si>
    <t>SIMOPS</t>
  </si>
  <si>
    <t>Simultaneous Operations</t>
  </si>
  <si>
    <t>SSOW</t>
  </si>
  <si>
    <t>Safe Systems of Work</t>
  </si>
  <si>
    <t>TQ</t>
  </si>
  <si>
    <t>Technical Query</t>
  </si>
  <si>
    <t>WAH</t>
  </si>
  <si>
    <t>Work at Height</t>
  </si>
  <si>
    <t>Manual and Scoring</t>
  </si>
  <si>
    <t>Tab</t>
  </si>
  <si>
    <t>Manual for use</t>
  </si>
  <si>
    <t>Before you begin</t>
  </si>
  <si>
    <t xml:space="preserve">Review and understand the G+ Guidance document, applicable legislation, regulations and standards prior to completing this document. </t>
  </si>
  <si>
    <t>Navigation</t>
  </si>
  <si>
    <t>Do not move tab locations or adjust formulas.  This affects the integrity of data and the graphics.  Do not hide or unhide rows and columns.</t>
  </si>
  <si>
    <t xml:space="preserve">All Assessment Status fields are set to 'Not Assessed' as default.						</t>
  </si>
  <si>
    <t>Complete the assessment using each applicable tab in this file. Results will be included in the Dashboard.</t>
  </si>
  <si>
    <t>Using the assessment questions as a prompt, determine the status of each question.  Over-optimistic estimating will not give a realistic viewpoint therefore honesty and a goal of continual improvement are encouraged.</t>
  </si>
  <si>
    <t>Use the  drop downs (No/ Partial / Yes/ Not assessed) to select your answer for each topic.</t>
  </si>
  <si>
    <t>As you work through the tool, results will automatically populate into the Dashboard, based on your answers.</t>
  </si>
  <si>
    <t xml:space="preserve">The 'Weights' tab can be used to assign user-selected priorities to topic sections, so that some count more toward the assessment level and maturity scores than others. 
It can also be used where you consider that - for the situation you are considering - some topic sections are not relevant.  For such sections, the scores will necessarily be 'Not Assessed'. To prevent such irrelevant sections misleadingly reducing the overall score, you can set their weights to zero. The overall score will then reflect only the relevant sections.  </t>
  </si>
  <si>
    <t>The reset button on the Dashboard may be used to reset the file and start again.</t>
  </si>
  <si>
    <t>Recording results</t>
  </si>
  <si>
    <t xml:space="preserve">Once completed we recommend saving the document with an appropriate name, date and phase to ensure accurate record keeping.  </t>
  </si>
  <si>
    <t>Scoring scale</t>
  </si>
  <si>
    <t>No</t>
  </si>
  <si>
    <t>Indicates there was no evidence to indicate implementation at the time of assessment.</t>
  </si>
  <si>
    <t>Partial</t>
  </si>
  <si>
    <t>Indicates there was inconsistent evidence, a potential lack of understanding or limited resources at the time of assessment.</t>
  </si>
  <si>
    <t>Yes</t>
  </si>
  <si>
    <t>Indicates there was an established, well understood evidence in place at the time of assessment.</t>
  </si>
  <si>
    <t>EI3395 G+ Integrated Offshore Emergency 
Response (G+ IOER) 
2nd edition, Nov 2023
Checklist Summary Report</t>
  </si>
  <si>
    <t>GPG reference: https://www.gplusoffshorewind.com/__data/assets/pdf_file/0008/671399/G-integrated-offshore-emergency-response-G-IOER.pdf</t>
  </si>
  <si>
    <t>Implementation  level</t>
  </si>
  <si>
    <t>Phase Checked</t>
  </si>
  <si>
    <t>Jurisdiction</t>
  </si>
  <si>
    <t>Reference</t>
  </si>
  <si>
    <t>Date</t>
  </si>
  <si>
    <t>Reviewer(s)</t>
  </si>
  <si>
    <t>Assessment Status</t>
  </si>
  <si>
    <t>Maturity 
Level (weighted)</t>
  </si>
  <si>
    <t>Overall Level</t>
  </si>
  <si>
    <t>Risk Assessment</t>
  </si>
  <si>
    <t xml:space="preserve">EI3395 G+ Integrated Offshore Emergency 
Response (G+ IOER) </t>
  </si>
  <si>
    <t>Item</t>
  </si>
  <si>
    <t>Question</t>
  </si>
  <si>
    <t>Status</t>
  </si>
  <si>
    <t>Supporting comments</t>
  </si>
  <si>
    <t>Actions</t>
  </si>
  <si>
    <t>Owner</t>
  </si>
  <si>
    <t xml:space="preserve">Date </t>
  </si>
  <si>
    <t>Requirement and reference</t>
  </si>
  <si>
    <t>Who is the accountable organisation?</t>
  </si>
  <si>
    <t>Not Assessed</t>
  </si>
  <si>
    <t>Responsible Individual: Has the responsible person been identifies and is there a clear Emergency Response Plan (ERP) policy document?</t>
  </si>
  <si>
    <t>Area of Offshore Renewable Energy Development (ORED): Has the scope of the ERP been specified by geographical boundaries?</t>
  </si>
  <si>
    <t>Assets places within ORED</t>
  </si>
  <si>
    <t>Fixed (WTG, OSP): Are the details of  WTG, Transformer Stations clear with appropriate drawings/plans/photos provided?</t>
  </si>
  <si>
    <t>Mobile (SOV, CTV,Jack-up, Helio): Is there clarity when mobile assets are brought into the windfarm and whether bridging documents are required?</t>
  </si>
  <si>
    <t>Marine port of departure: Are all marine ports of departure specified?</t>
  </si>
  <si>
    <t>Airport of departure: Are all airports of departure specified?</t>
  </si>
  <si>
    <t>Operations centre: Are the primary and secondary (back-up) operations centre detailed?</t>
  </si>
  <si>
    <t>Organisations covered and consulted</t>
  </si>
  <si>
    <t>Have the statutory authorities been consulted in the creation of the ERP?</t>
  </si>
  <si>
    <t>Adjoining assets consulted</t>
  </si>
  <si>
    <t>Have adjoining offshore and onshore users been consulted in the creation of the ERP?</t>
  </si>
  <si>
    <t>Worst consequence planning scenarios</t>
  </si>
  <si>
    <t>Has a HAZID and risk assessment been completed to identify credible scenarios?</t>
  </si>
  <si>
    <t>Are scenarios broken into phases of development?</t>
  </si>
  <si>
    <t>Structure: Has the worst structural failure scenario been identified?</t>
  </si>
  <si>
    <t>Marine: Has the worst marine scenario been identified?</t>
  </si>
  <si>
    <t>Aviation: Has the worst marine scenario been identified?</t>
  </si>
  <si>
    <t>Work party: Has the worst collective work location scenario been identified?</t>
  </si>
  <si>
    <t>Individual: Has the worst individual work location scenario been identified?</t>
  </si>
  <si>
    <t>Non-ORED: Has consideration been given for non-windfarm incidents?</t>
  </si>
  <si>
    <t>Medical objectives/transport</t>
  </si>
  <si>
    <t>Tier 0 (raising the alarm): Has the primary and secondary means of raising the alarm been specified?</t>
  </si>
  <si>
    <t>Tier 1 (Immediate FA, AED and TQ): Has the support required and performance standard expected been identified (numbers and equipment)?</t>
  </si>
  <si>
    <t>Tier 1 Enhanced FA: Has the support required and performance standard expected been identified (numbers and equipment)?</t>
  </si>
  <si>
    <t>Tier 2 Qualified medical intervention: Has the support required and performance standard expected been identified (numbers and equipment)?</t>
  </si>
  <si>
    <t>Tier 2 Place of stabilization: Has the support required and performance standard expected been identified (numbers and equipment)?</t>
  </si>
  <si>
    <t>Tier 3 Transportation to: Has the support required and performance standard expected been identified (numbers and equipment)?</t>
  </si>
  <si>
    <t>Tier 3 location: Has the support required and performance standard expected been identified (numbers and equipment)?</t>
  </si>
  <si>
    <t>All casualties to Tier 3 by (mins): Has the support required and performance standard expected been identified (numbers and equipment)?</t>
  </si>
  <si>
    <t>Rescue objectives</t>
  </si>
  <si>
    <t>Basic Rescue available in: Has the performance standard for basic rescue (numbers and equipment) expected been specified?</t>
  </si>
  <si>
    <t>Advanced Rescue available in: Has the performance standard for basic rescue (numbers and equipment) expected been specified?</t>
  </si>
  <si>
    <t>Specialist rescue (cas, diving, rope) in: Has the performance standard for basic rescue (numbers and equipment) expected been specified?</t>
  </si>
  <si>
    <t>Command and control</t>
  </si>
  <si>
    <t>Communication plan – site:  Is there a communication plan available?</t>
  </si>
  <si>
    <t>Operational procedures: Have all operational procedures been specified in office, electrical and reference card documents?</t>
  </si>
  <si>
    <t>Tactical control located: Has their guidance on tactical control location been provided? (location will be dependent on incident but away from it)</t>
  </si>
  <si>
    <t>Tactical control activated in (min): Has the performance standard to activate tactical control been specified?</t>
  </si>
  <si>
    <t>Strategic control located: Has the primary and secondary strategic control location been specified?</t>
  </si>
  <si>
    <t>Strategic control activated in (min): Has the performance standard to activate been specified?</t>
  </si>
  <si>
    <t>Documentation</t>
  </si>
  <si>
    <t>ERP: Is the document readily available to all personnel?</t>
  </si>
  <si>
    <t>Risk assessment: Is the document readily available to all personnel?</t>
  </si>
  <si>
    <t>Command arrangements – diag: Is the document readily available to all personnel?</t>
  </si>
  <si>
    <t>Call out measures: Are call out measures clear to all on site (credit card telephone numbers?)</t>
  </si>
  <si>
    <t>Emergency Service Procedures: Is the document readily available to operations room personnel?</t>
  </si>
  <si>
    <t>Communication plan – external: Is the document readily available to all personnel?</t>
  </si>
  <si>
    <t>Mutual Support Procedures: Is the document readily available to operations room personnel?</t>
  </si>
  <si>
    <t>Communication plan – adjoining: Is the document readily available to operations room personnel?</t>
  </si>
  <si>
    <t>Onshore procedures (HR, reception)</t>
  </si>
  <si>
    <t>Incident investigation: Are there clear procedures for activation an incident investigation?</t>
  </si>
  <si>
    <t>Post incident report: Is there a requirement to report incidents?</t>
  </si>
  <si>
    <t>Preparation</t>
  </si>
  <si>
    <t>Exercise objectives: Are objectives specified for each exercise?</t>
  </si>
  <si>
    <t>Exercise timetable: Is there a clear timetable for all drills and exercises?</t>
  </si>
  <si>
    <t>Post exercise report: Are post exercise reports raised on all major (external) exercises?</t>
  </si>
  <si>
    <t>Business Process</t>
  </si>
  <si>
    <t>Assets placed within ORED</t>
  </si>
  <si>
    <t>Organisations covered and onsulted</t>
  </si>
  <si>
    <t>Adjoning assets consulted</t>
  </si>
  <si>
    <t xml:space="preserve">Command and control </t>
  </si>
  <si>
    <t>Onshore Procedures (HR, Reception)</t>
  </si>
  <si>
    <t>Section</t>
  </si>
  <si>
    <t>Assessment</t>
  </si>
  <si>
    <t>Maturity</t>
  </si>
  <si>
    <t>Weight</t>
  </si>
  <si>
    <t>Weights (normalized)</t>
  </si>
  <si>
    <t>Average maturity</t>
  </si>
  <si>
    <t>Weighted maturity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</si>
</sst>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family val="2"/>
      <scheme val="minor"/>
    </font>
    <font>
      <sz val="11"/>
      <color theme="1"/>
      <name val="Calibri"/>
      <family val="2"/>
      <scheme val="minor"/>
    </font>
    <font>
      <sz val="8"/>
      <name val="Calibri"/>
      <family val="2"/>
      <scheme val="minor"/>
    </font>
    <font>
      <sz val="11"/>
      <color theme="1"/>
      <name val="Verdana"/>
      <family val="2"/>
    </font>
    <font>
      <b/>
      <sz val="11"/>
      <color theme="0"/>
      <name val="Verdana"/>
      <family val="2"/>
    </font>
    <font>
      <b/>
      <sz val="16"/>
      <color theme="1"/>
      <name val="Verdana"/>
      <family val="2"/>
    </font>
    <font>
      <sz val="9"/>
      <color indexed="81"/>
      <name val="Tahoma"/>
      <family val="2"/>
    </font>
    <font>
      <b/>
      <sz val="9"/>
      <color indexed="81"/>
      <name val="Tahoma"/>
      <family val="2"/>
    </font>
    <font>
      <b/>
      <sz val="11"/>
      <color rgb="FFFF0000"/>
      <name val="Verdana"/>
      <family val="2"/>
    </font>
    <font>
      <b/>
      <sz val="12"/>
      <color rgb="FFFFFFFF"/>
      <name val="Aptos"/>
      <family val="2"/>
    </font>
    <font>
      <b/>
      <sz val="9"/>
      <color rgb="FFFFFFFF"/>
      <name val="Aptos"/>
      <family val="2"/>
    </font>
    <font>
      <b/>
      <sz val="8"/>
      <color rgb="FFFFFFFF"/>
      <name val="Aptos"/>
      <family val="2"/>
    </font>
    <font>
      <b/>
      <sz val="8"/>
      <color theme="0"/>
      <name val="Aptos"/>
      <family val="2"/>
    </font>
    <font>
      <sz val="8"/>
      <color rgb="FF000000"/>
      <name val="Aptos"/>
      <family val="2"/>
    </font>
    <font>
      <sz val="8"/>
      <color theme="0"/>
      <name val="Aptos"/>
      <family val="2"/>
    </font>
    <font>
      <sz val="8"/>
      <color theme="1"/>
      <name val="Aptos"/>
      <family val="2"/>
    </font>
    <font>
      <sz val="8"/>
      <color rgb="FFFF0000"/>
      <name val="Aptos"/>
      <family val="2"/>
    </font>
    <font>
      <sz val="11"/>
      <color theme="1"/>
      <name val="Aptos"/>
      <family val="2"/>
    </font>
    <font>
      <b/>
      <sz val="11"/>
      <color theme="0"/>
      <name val="Aptos"/>
      <family val="2"/>
    </font>
    <font>
      <sz val="11"/>
      <color theme="1"/>
      <name val="Verdana"/>
      <family val="2"/>
    </font>
    <font>
      <sz val="11"/>
      <name val="Aptos"/>
      <family val="2"/>
    </font>
    <font>
      <sz val="11"/>
      <color theme="1"/>
      <name val="Aptos"/>
      <family val="2"/>
    </font>
    <font>
      <b/>
      <sz val="16"/>
      <color theme="1"/>
      <name val="Aptos"/>
      <family val="2"/>
    </font>
    <font>
      <b/>
      <sz val="14"/>
      <color theme="0"/>
      <name val="Aptos"/>
      <family val="2"/>
    </font>
    <font>
      <sz val="14"/>
      <color theme="1"/>
      <name val="Aptos"/>
      <family val="2"/>
    </font>
    <font>
      <b/>
      <sz val="11"/>
      <color rgb="FFFF0000"/>
      <name val="Aptos"/>
      <family val="2"/>
    </font>
    <font>
      <b/>
      <sz val="14"/>
      <color rgb="FFFF0000"/>
      <name val="Aptos"/>
      <family val="2"/>
    </font>
    <font>
      <b/>
      <sz val="12"/>
      <color theme="1"/>
      <name val="Verdana"/>
      <family val="2"/>
    </font>
    <font>
      <b/>
      <vertAlign val="superscript"/>
      <sz val="12"/>
      <color theme="1"/>
      <name val="Verdana"/>
      <family val="2"/>
    </font>
    <font>
      <sz val="12"/>
      <color theme="1"/>
      <name val="Aptos"/>
      <family val="2"/>
    </font>
  </fonts>
  <fills count="9">
    <fill>
      <patternFill patternType="none"/>
    </fill>
    <fill>
      <patternFill patternType="gray125"/>
    </fill>
    <fill>
      <patternFill patternType="solid">
        <fgColor theme="0"/>
        <bgColor indexed="64"/>
      </patternFill>
    </fill>
    <fill>
      <patternFill patternType="solid">
        <fgColor rgb="FF66868F"/>
        <bgColor indexed="64"/>
      </patternFill>
    </fill>
    <fill>
      <patternFill patternType="solid">
        <fgColor rgb="FFEBEFF1"/>
        <bgColor indexed="64"/>
      </patternFill>
    </fill>
    <fill>
      <patternFill patternType="solid">
        <fgColor rgb="FF231F58"/>
        <bgColor indexed="64"/>
      </patternFill>
    </fill>
    <fill>
      <patternFill patternType="solid">
        <fgColor rgb="FFF43A4F"/>
        <bgColor indexed="64"/>
      </patternFill>
    </fill>
    <fill>
      <patternFill patternType="solid">
        <fgColor rgb="FF29C8C1"/>
        <bgColor indexed="64"/>
      </patternFill>
    </fill>
    <fill>
      <patternFill patternType="solid">
        <fgColor rgb="FFDDE5E7"/>
        <bgColor indexed="64"/>
      </patternFill>
    </fill>
  </fills>
  <borders count="31">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9DADBA"/>
      </left>
      <right style="thin">
        <color rgb="FF9DADBA"/>
      </right>
      <top style="thin">
        <color rgb="FF9DADBA"/>
      </top>
      <bottom style="thin">
        <color rgb="FF9DADBA"/>
      </bottom>
      <diagonal/>
    </border>
    <border>
      <left style="thick">
        <color rgb="FF66868F"/>
      </left>
      <right/>
      <top style="thick">
        <color rgb="FF66868F"/>
      </top>
      <bottom/>
      <diagonal/>
    </border>
    <border>
      <left/>
      <right/>
      <top style="thick">
        <color rgb="FF66868F"/>
      </top>
      <bottom/>
      <diagonal/>
    </border>
    <border>
      <left/>
      <right style="thick">
        <color rgb="FF66868F"/>
      </right>
      <top style="thick">
        <color rgb="FF66868F"/>
      </top>
      <bottom/>
      <diagonal/>
    </border>
    <border>
      <left style="thick">
        <color rgb="FF66868F"/>
      </left>
      <right/>
      <top/>
      <bottom/>
      <diagonal/>
    </border>
    <border>
      <left/>
      <right style="thick">
        <color rgb="FF66868F"/>
      </right>
      <top/>
      <bottom/>
      <diagonal/>
    </border>
    <border>
      <left style="thick">
        <color rgb="FF66868F"/>
      </left>
      <right/>
      <top/>
      <bottom style="thick">
        <color rgb="FF66868F"/>
      </bottom>
      <diagonal/>
    </border>
    <border>
      <left/>
      <right/>
      <top/>
      <bottom style="thick">
        <color rgb="FF66868F"/>
      </bottom>
      <diagonal/>
    </border>
    <border>
      <left/>
      <right style="thick">
        <color rgb="FF66868F"/>
      </right>
      <top/>
      <bottom style="thick">
        <color rgb="FF66868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9DADBA"/>
      </left>
      <right/>
      <top style="thin">
        <color rgb="FF9DADBA"/>
      </top>
      <bottom style="thin">
        <color rgb="FF9DADBA"/>
      </bottom>
      <diagonal/>
    </border>
    <border>
      <left/>
      <right/>
      <top style="thin">
        <color rgb="FF9DADBA"/>
      </top>
      <bottom style="thin">
        <color rgb="FF9DADBA"/>
      </bottom>
      <diagonal/>
    </border>
    <border>
      <left/>
      <right style="thin">
        <color rgb="FF9DADBA"/>
      </right>
      <top style="thin">
        <color rgb="FF9DADBA"/>
      </top>
      <bottom style="thin">
        <color rgb="FF9DADBA"/>
      </bottom>
      <diagonal/>
    </border>
    <border>
      <left style="thin">
        <color rgb="FF66868F"/>
      </left>
      <right style="thin">
        <color rgb="FF66868F"/>
      </right>
      <top style="thin">
        <color rgb="FF66868F"/>
      </top>
      <bottom style="thin">
        <color rgb="FF66868F"/>
      </bottom>
      <diagonal/>
    </border>
    <border>
      <left style="thin">
        <color rgb="FF9DADBA"/>
      </left>
      <right style="thin">
        <color rgb="FF9DADBA"/>
      </right>
      <top style="thin">
        <color rgb="FF9DADBA"/>
      </top>
      <bottom/>
      <diagonal/>
    </border>
    <border>
      <left style="thin">
        <color rgb="FF9DADBA"/>
      </left>
      <right style="thin">
        <color rgb="FF9DADBA"/>
      </right>
      <top/>
      <bottom/>
      <diagonal/>
    </border>
    <border>
      <left style="thin">
        <color rgb="FF9DADBA"/>
      </left>
      <right style="thin">
        <color rgb="FF9DADBA"/>
      </right>
      <top/>
      <bottom style="thin">
        <color rgb="FF9DADBA"/>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theme="0" tint="-0.34998626667073579"/>
      </bottom>
      <diagonal/>
    </border>
    <border>
      <left/>
      <right/>
      <top/>
      <bottom style="thin">
        <color rgb="FF9DADBA"/>
      </bottom>
      <diagonal/>
    </border>
    <border>
      <left style="thin">
        <color rgb="FF66868F"/>
      </left>
      <right/>
      <top style="thin">
        <color rgb="FF66868F"/>
      </top>
      <bottom style="thin">
        <color rgb="FF66868F"/>
      </bottom>
      <diagonal/>
    </border>
    <border>
      <left/>
      <right style="thin">
        <color rgb="FF66868F"/>
      </right>
      <top style="thin">
        <color rgb="FF66868F"/>
      </top>
      <bottom style="thin">
        <color rgb="FF66868F"/>
      </bottom>
      <diagonal/>
    </border>
  </borders>
  <cellStyleXfs count="2">
    <xf numFmtId="0" fontId="0" fillId="0" borderId="0"/>
    <xf numFmtId="9" fontId="1" fillId="0" borderId="0" applyFont="0" applyFill="0" applyBorder="0" applyAlignment="0" applyProtection="0"/>
  </cellStyleXfs>
  <cellXfs count="148">
    <xf numFmtId="0" fontId="0" fillId="0" borderId="0" xfId="0"/>
    <xf numFmtId="0" fontId="0" fillId="2" borderId="0" xfId="0" applyFill="1"/>
    <xf numFmtId="0" fontId="0" fillId="2" borderId="0" xfId="0" applyFill="1" applyAlignment="1">
      <alignment horizontal="center"/>
    </xf>
    <xf numFmtId="0" fontId="3" fillId="2" borderId="0" xfId="0" applyFont="1" applyFill="1"/>
    <xf numFmtId="0" fontId="3" fillId="4" borderId="9" xfId="0" applyFont="1" applyFill="1" applyBorder="1"/>
    <xf numFmtId="0" fontId="3" fillId="4" borderId="11" xfId="0" applyFont="1" applyFill="1" applyBorder="1"/>
    <xf numFmtId="0" fontId="3" fillId="4" borderId="14" xfId="0" applyFont="1" applyFill="1" applyBorder="1"/>
    <xf numFmtId="0" fontId="3" fillId="4" borderId="7" xfId="0" applyFont="1" applyFill="1" applyBorder="1"/>
    <xf numFmtId="0" fontId="3" fillId="4" borderId="8" xfId="0" applyFont="1" applyFill="1" applyBorder="1"/>
    <xf numFmtId="0" fontId="3" fillId="4" borderId="10" xfId="0" applyFont="1" applyFill="1" applyBorder="1"/>
    <xf numFmtId="0" fontId="3" fillId="4" borderId="12" xfId="0" applyFont="1" applyFill="1" applyBorder="1"/>
    <xf numFmtId="0" fontId="4" fillId="4" borderId="0" xfId="0" applyFont="1" applyFill="1" applyAlignment="1">
      <alignment horizontal="center" vertical="center"/>
    </xf>
    <xf numFmtId="0" fontId="3" fillId="4" borderId="13" xfId="0" applyFont="1" applyFill="1" applyBorder="1"/>
    <xf numFmtId="0" fontId="5" fillId="4" borderId="0" xfId="0" applyFont="1" applyFill="1" applyAlignment="1">
      <alignment horizontal="left" vertical="center" wrapText="1"/>
    </xf>
    <xf numFmtId="0" fontId="5" fillId="4" borderId="0" xfId="0" applyFont="1" applyFill="1" applyAlignment="1">
      <alignment horizontal="left" vertical="center"/>
    </xf>
    <xf numFmtId="0" fontId="8" fillId="2" borderId="0" xfId="0" applyFont="1" applyFill="1"/>
    <xf numFmtId="0" fontId="10" fillId="6" borderId="4" xfId="0" applyFont="1" applyFill="1" applyBorder="1" applyAlignment="1">
      <alignment vertical="center" textRotation="90" wrapText="1"/>
    </xf>
    <xf numFmtId="0" fontId="10" fillId="6" borderId="4" xfId="0" applyFont="1" applyFill="1" applyBorder="1" applyAlignment="1">
      <alignment horizontal="center" vertical="center" textRotation="90" wrapText="1"/>
    </xf>
    <xf numFmtId="0" fontId="10" fillId="6" borderId="5" xfId="0" applyFont="1" applyFill="1" applyBorder="1" applyAlignment="1">
      <alignment vertical="center" textRotation="90" wrapText="1"/>
    </xf>
    <xf numFmtId="0" fontId="11" fillId="3" borderId="2" xfId="0" applyFont="1" applyFill="1" applyBorder="1" applyAlignment="1">
      <alignment horizontal="center" vertical="center" wrapText="1"/>
    </xf>
    <xf numFmtId="0" fontId="11" fillId="3" borderId="2" xfId="0" applyFont="1" applyFill="1" applyBorder="1" applyAlignment="1">
      <alignment vertical="center" wrapText="1"/>
    </xf>
    <xf numFmtId="0" fontId="12" fillId="7" borderId="2"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2" xfId="0" applyFont="1" applyBorder="1" applyAlignment="1">
      <alignment vertical="center" wrapText="1"/>
    </xf>
    <xf numFmtId="0" fontId="16" fillId="0" borderId="2" xfId="0" applyFont="1" applyBorder="1" applyAlignment="1">
      <alignment vertical="center" wrapText="1"/>
    </xf>
    <xf numFmtId="0" fontId="0" fillId="0" borderId="0" xfId="0" applyAlignment="1">
      <alignment wrapText="1"/>
    </xf>
    <xf numFmtId="0" fontId="17" fillId="2" borderId="20" xfId="0" applyFont="1" applyFill="1" applyBorder="1" applyAlignment="1">
      <alignment horizontal="left" vertical="center" wrapText="1"/>
    </xf>
    <xf numFmtId="0" fontId="19" fillId="2" borderId="0" xfId="0" applyFont="1" applyFill="1"/>
    <xf numFmtId="0" fontId="21" fillId="2" borderId="0" xfId="0" applyFont="1" applyFill="1"/>
    <xf numFmtId="0" fontId="22" fillId="4" borderId="0" xfId="0" applyFont="1" applyFill="1" applyAlignment="1">
      <alignment horizontal="left" vertical="center" wrapText="1"/>
    </xf>
    <xf numFmtId="0" fontId="22" fillId="4" borderId="0" xfId="0" applyFont="1" applyFill="1" applyAlignment="1">
      <alignment horizontal="left" vertical="center"/>
    </xf>
    <xf numFmtId="9" fontId="23" fillId="6" borderId="6" xfId="1" applyFont="1" applyFill="1" applyBorder="1" applyAlignment="1">
      <alignment horizontal="center" vertical="center"/>
    </xf>
    <xf numFmtId="9" fontId="24" fillId="6" borderId="6" xfId="0" applyNumberFormat="1" applyFont="1" applyFill="1" applyBorder="1" applyAlignment="1">
      <alignment vertical="center"/>
    </xf>
    <xf numFmtId="0" fontId="25" fillId="2" borderId="0" xfId="0" applyFont="1" applyFill="1"/>
    <xf numFmtId="0" fontId="17" fillId="0" borderId="6" xfId="0" applyFont="1" applyBorder="1" applyAlignment="1">
      <alignment horizontal="center" vertical="center"/>
    </xf>
    <xf numFmtId="0" fontId="17" fillId="0" borderId="6" xfId="0" applyFont="1" applyBorder="1" applyAlignment="1">
      <alignment horizontal="center" vertical="center" wrapText="1"/>
    </xf>
    <xf numFmtId="0" fontId="17" fillId="2" borderId="6" xfId="0" applyFont="1" applyFill="1" applyBorder="1" applyAlignment="1">
      <alignment horizontal="center" vertical="center"/>
    </xf>
    <xf numFmtId="0" fontId="4" fillId="6" borderId="6" xfId="0" applyFont="1" applyFill="1" applyBorder="1" applyAlignment="1">
      <alignment horizontal="center" vertical="center"/>
    </xf>
    <xf numFmtId="0" fontId="18" fillId="7" borderId="6" xfId="0" applyFont="1" applyFill="1" applyBorder="1" applyAlignment="1">
      <alignment horizontal="center" vertical="center"/>
    </xf>
    <xf numFmtId="0" fontId="26" fillId="4" borderId="0" xfId="0" applyFont="1" applyFill="1" applyAlignment="1">
      <alignment horizontal="left" vertical="center"/>
    </xf>
    <xf numFmtId="9" fontId="0" fillId="0" borderId="0" xfId="0" applyNumberFormat="1"/>
    <xf numFmtId="0" fontId="0" fillId="0" borderId="24" xfId="0" applyBorder="1"/>
    <xf numFmtId="9" fontId="0" fillId="0" borderId="25" xfId="0" applyNumberFormat="1" applyBorder="1"/>
    <xf numFmtId="0" fontId="0" fillId="0" borderId="25" xfId="0" applyBorder="1"/>
    <xf numFmtId="0" fontId="4" fillId="6" borderId="17" xfId="0" applyFont="1" applyFill="1" applyBorder="1" applyAlignment="1">
      <alignment vertical="center"/>
    </xf>
    <xf numFmtId="0" fontId="4" fillId="6" borderId="18" xfId="0" applyFont="1" applyFill="1" applyBorder="1" applyAlignment="1">
      <alignment vertical="center"/>
    </xf>
    <xf numFmtId="0" fontId="4" fillId="6" borderId="19" xfId="0" applyFont="1" applyFill="1" applyBorder="1" applyAlignment="1">
      <alignment vertical="center"/>
    </xf>
    <xf numFmtId="0" fontId="0" fillId="7" borderId="0" xfId="0" applyFill="1"/>
    <xf numFmtId="9" fontId="0" fillId="0" borderId="26" xfId="1" applyFont="1" applyBorder="1"/>
    <xf numFmtId="0" fontId="17" fillId="2" borderId="0" xfId="0" applyFont="1" applyFill="1"/>
    <xf numFmtId="0" fontId="18" fillId="5" borderId="17" xfId="0" applyFont="1" applyFill="1" applyBorder="1"/>
    <xf numFmtId="0" fontId="0" fillId="0" borderId="0" xfId="0" applyAlignment="1">
      <alignment horizontal="center"/>
    </xf>
    <xf numFmtId="0" fontId="13" fillId="0" borderId="27" xfId="0" applyFont="1" applyBorder="1" applyAlignment="1">
      <alignment horizontal="center" vertical="center" wrapText="1"/>
    </xf>
    <xf numFmtId="0" fontId="15" fillId="0" borderId="27" xfId="0" applyFont="1" applyBorder="1" applyAlignment="1">
      <alignment vertical="center" wrapText="1"/>
    </xf>
    <xf numFmtId="0" fontId="16" fillId="0" borderId="27" xfId="0" applyFont="1" applyBorder="1" applyAlignment="1">
      <alignment vertical="center" wrapText="1"/>
    </xf>
    <xf numFmtId="0" fontId="13" fillId="0" borderId="27" xfId="0" applyFont="1" applyBorder="1" applyAlignment="1">
      <alignment vertical="center" wrapText="1"/>
    </xf>
    <xf numFmtId="0" fontId="17" fillId="2" borderId="17" xfId="0" applyFont="1" applyFill="1" applyBorder="1"/>
    <xf numFmtId="9" fontId="17" fillId="0" borderId="6" xfId="0" applyNumberFormat="1" applyFont="1" applyBorder="1" applyAlignment="1">
      <alignment horizontal="center"/>
    </xf>
    <xf numFmtId="0" fontId="14" fillId="0" borderId="2" xfId="0" applyFont="1" applyBorder="1" applyAlignment="1">
      <alignment horizontal="center" vertical="center" wrapText="1"/>
    </xf>
    <xf numFmtId="0" fontId="17" fillId="2" borderId="18" xfId="0" applyFont="1" applyFill="1" applyBorder="1"/>
    <xf numFmtId="0" fontId="18" fillId="5" borderId="18" xfId="0" applyFont="1" applyFill="1" applyBorder="1"/>
    <xf numFmtId="0" fontId="18" fillId="5" borderId="19" xfId="0" applyFont="1" applyFill="1" applyBorder="1"/>
    <xf numFmtId="0" fontId="17" fillId="2" borderId="19" xfId="0" applyFont="1" applyFill="1" applyBorder="1"/>
    <xf numFmtId="0" fontId="17" fillId="0" borderId="17" xfId="0" applyFont="1" applyBorder="1"/>
    <xf numFmtId="0" fontId="17" fillId="4" borderId="7" xfId="0" applyFont="1" applyFill="1" applyBorder="1"/>
    <xf numFmtId="0" fontId="17" fillId="4" borderId="8" xfId="0" applyFont="1" applyFill="1" applyBorder="1"/>
    <xf numFmtId="0" fontId="17" fillId="4" borderId="9" xfId="0" applyFont="1" applyFill="1" applyBorder="1"/>
    <xf numFmtId="0" fontId="17" fillId="4" borderId="10" xfId="0" applyFont="1" applyFill="1" applyBorder="1"/>
    <xf numFmtId="0" fontId="17" fillId="4" borderId="11" xfId="0" applyFont="1" applyFill="1" applyBorder="1"/>
    <xf numFmtId="9" fontId="17" fillId="2" borderId="0" xfId="0" applyNumberFormat="1" applyFont="1" applyFill="1"/>
    <xf numFmtId="0" fontId="16" fillId="4" borderId="0" xfId="0" applyFont="1" applyFill="1" applyAlignment="1">
      <alignment horizontal="left" vertical="center" wrapText="1"/>
    </xf>
    <xf numFmtId="0" fontId="18" fillId="4" borderId="0" xfId="0" applyFont="1" applyFill="1" applyAlignment="1">
      <alignment horizontal="center" vertical="center"/>
    </xf>
    <xf numFmtId="0" fontId="18" fillId="5" borderId="6" xfId="0" applyFont="1" applyFill="1" applyBorder="1" applyAlignment="1">
      <alignment horizontal="center" vertical="center" wrapText="1"/>
    </xf>
    <xf numFmtId="9" fontId="18" fillId="5" borderId="6" xfId="0" applyNumberFormat="1" applyFont="1" applyFill="1" applyBorder="1" applyAlignment="1">
      <alignment horizontal="center"/>
    </xf>
    <xf numFmtId="9" fontId="17" fillId="2" borderId="6" xfId="0" applyNumberFormat="1" applyFont="1" applyFill="1" applyBorder="1"/>
    <xf numFmtId="9" fontId="17" fillId="2" borderId="6" xfId="0" applyNumberFormat="1" applyFont="1" applyFill="1" applyBorder="1" applyAlignment="1">
      <alignment wrapText="1"/>
    </xf>
    <xf numFmtId="0" fontId="17" fillId="2" borderId="0" xfId="0" applyFont="1" applyFill="1" applyAlignment="1">
      <alignment wrapText="1"/>
    </xf>
    <xf numFmtId="0" fontId="17" fillId="4" borderId="13" xfId="0" applyFont="1" applyFill="1" applyBorder="1"/>
    <xf numFmtId="0" fontId="17" fillId="4" borderId="14" xfId="0" applyFont="1" applyFill="1" applyBorder="1"/>
    <xf numFmtId="0" fontId="18" fillId="2" borderId="0" xfId="0" applyFont="1" applyFill="1" applyAlignment="1">
      <alignment vertical="center"/>
    </xf>
    <xf numFmtId="9" fontId="23" fillId="6" borderId="0" xfId="0" applyNumberFormat="1" applyFont="1" applyFill="1" applyAlignment="1">
      <alignment horizontal="center" vertical="center"/>
    </xf>
    <xf numFmtId="9" fontId="4" fillId="6" borderId="6" xfId="1" applyFont="1" applyFill="1" applyBorder="1" applyAlignment="1">
      <alignment horizontal="left" vertical="center"/>
    </xf>
    <xf numFmtId="0" fontId="3" fillId="6" borderId="6" xfId="0" applyFont="1" applyFill="1" applyBorder="1" applyAlignment="1">
      <alignment horizontal="left" vertical="center"/>
    </xf>
    <xf numFmtId="9" fontId="3" fillId="6" borderId="6" xfId="0" applyNumberFormat="1" applyFont="1" applyFill="1" applyBorder="1" applyAlignment="1">
      <alignment horizontal="left" vertical="center"/>
    </xf>
    <xf numFmtId="0" fontId="29" fillId="4" borderId="0" xfId="0" applyFont="1" applyFill="1" applyAlignment="1">
      <alignment horizontal="left" vertical="center"/>
    </xf>
    <xf numFmtId="0" fontId="23" fillId="6" borderId="6" xfId="0" applyFont="1" applyFill="1" applyBorder="1" applyAlignment="1">
      <alignment horizontal="left" vertical="center"/>
    </xf>
    <xf numFmtId="0" fontId="22" fillId="2" borderId="15" xfId="0" applyFont="1" applyFill="1" applyBorder="1" applyAlignment="1">
      <alignment horizontal="left" vertical="center" wrapText="1"/>
    </xf>
    <xf numFmtId="0" fontId="22" fillId="2" borderId="16" xfId="0" applyFont="1" applyFill="1" applyBorder="1" applyAlignment="1">
      <alignment horizontal="left" vertical="center" wrapText="1"/>
    </xf>
    <xf numFmtId="0" fontId="22" fillId="2" borderId="16" xfId="0" applyFont="1" applyFill="1" applyBorder="1" applyAlignment="1">
      <alignment horizontal="left" vertical="center"/>
    </xf>
    <xf numFmtId="0" fontId="22" fillId="2" borderId="1" xfId="0" applyFont="1" applyFill="1" applyBorder="1" applyAlignment="1">
      <alignment horizontal="left" vertical="center"/>
    </xf>
    <xf numFmtId="0" fontId="18" fillId="6" borderId="20" xfId="0" applyFont="1" applyFill="1" applyBorder="1" applyAlignment="1">
      <alignment horizontal="left" vertical="center" wrapText="1"/>
    </xf>
    <xf numFmtId="0" fontId="18" fillId="6" borderId="29" xfId="0" applyFont="1" applyFill="1" applyBorder="1" applyAlignment="1">
      <alignment horizontal="left" vertical="center" wrapText="1"/>
    </xf>
    <xf numFmtId="0" fontId="0" fillId="0" borderId="30" xfId="0" applyBorder="1" applyAlignment="1">
      <alignment horizontal="left" vertical="center" wrapText="1"/>
    </xf>
    <xf numFmtId="0" fontId="18" fillId="5" borderId="17"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8" fillId="5" borderId="6" xfId="0" applyFont="1" applyFill="1" applyBorder="1" applyAlignment="1">
      <alignment horizontal="center" vertical="center" wrapText="1"/>
    </xf>
    <xf numFmtId="0" fontId="20" fillId="8" borderId="17" xfId="0" applyFont="1" applyFill="1" applyBorder="1" applyAlignment="1">
      <alignment vertical="center"/>
    </xf>
    <xf numFmtId="0" fontId="20" fillId="8" borderId="18" xfId="0" applyFont="1" applyFill="1" applyBorder="1" applyAlignment="1">
      <alignment vertical="center"/>
    </xf>
    <xf numFmtId="0" fontId="20" fillId="2" borderId="17" xfId="0" applyFont="1" applyFill="1" applyBorder="1" applyAlignment="1">
      <alignment vertical="center"/>
    </xf>
    <xf numFmtId="0" fontId="20" fillId="2" borderId="18" xfId="0" applyFont="1" applyFill="1" applyBorder="1" applyAlignment="1">
      <alignment vertical="center"/>
    </xf>
    <xf numFmtId="0" fontId="20" fillId="2" borderId="17" xfId="0" applyFont="1" applyFill="1" applyBorder="1" applyAlignment="1">
      <alignment horizontal="left" vertical="center" wrapText="1"/>
    </xf>
    <xf numFmtId="0" fontId="20" fillId="2" borderId="18" xfId="0" applyFont="1" applyFill="1" applyBorder="1" applyAlignment="1">
      <alignment horizontal="left" vertical="center" wrapText="1"/>
    </xf>
    <xf numFmtId="0" fontId="20" fillId="2" borderId="19"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16" xfId="0" applyFont="1" applyFill="1" applyBorder="1" applyAlignment="1">
      <alignment horizontal="left" vertical="center"/>
    </xf>
    <xf numFmtId="0" fontId="5" fillId="2" borderId="1" xfId="0" applyFont="1" applyFill="1" applyBorder="1" applyAlignment="1">
      <alignment horizontal="left" vertical="center"/>
    </xf>
    <xf numFmtId="0" fontId="4" fillId="6" borderId="17" xfId="0" applyFont="1" applyFill="1" applyBorder="1" applyAlignment="1">
      <alignment horizontal="left" vertical="center"/>
    </xf>
    <xf numFmtId="0" fontId="4" fillId="6" borderId="18" xfId="0" applyFont="1" applyFill="1" applyBorder="1" applyAlignment="1">
      <alignment horizontal="left" vertical="center"/>
    </xf>
    <xf numFmtId="0" fontId="4" fillId="6" borderId="19" xfId="0" applyFont="1" applyFill="1" applyBorder="1" applyAlignment="1">
      <alignment horizontal="left" vertical="center"/>
    </xf>
    <xf numFmtId="0" fontId="20" fillId="8" borderId="17" xfId="0" applyFont="1" applyFill="1" applyBorder="1" applyAlignment="1">
      <alignment horizontal="left" vertical="center" wrapText="1"/>
    </xf>
    <xf numFmtId="0" fontId="20" fillId="8" borderId="18" xfId="0" applyFont="1" applyFill="1" applyBorder="1" applyAlignment="1">
      <alignment horizontal="left" vertical="center" wrapText="1"/>
    </xf>
    <xf numFmtId="0" fontId="20" fillId="8" borderId="19" xfId="0" applyFont="1" applyFill="1" applyBorder="1" applyAlignment="1">
      <alignment horizontal="left" vertical="center" wrapText="1"/>
    </xf>
    <xf numFmtId="0" fontId="20" fillId="0" borderId="17" xfId="0" applyFont="1" applyBorder="1" applyAlignment="1">
      <alignment vertical="center"/>
    </xf>
    <xf numFmtId="0" fontId="20" fillId="0" borderId="18" xfId="0" applyFont="1" applyBorder="1" applyAlignment="1">
      <alignment vertical="center"/>
    </xf>
    <xf numFmtId="0" fontId="20"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17" xfId="0" applyFont="1" applyBorder="1" applyAlignment="1">
      <alignment horizontal="left" vertical="center" wrapText="1"/>
    </xf>
    <xf numFmtId="0" fontId="20" fillId="0" borderId="18" xfId="0" applyFont="1" applyBorder="1" applyAlignment="1">
      <alignment horizontal="left" vertical="center" wrapText="1"/>
    </xf>
    <xf numFmtId="0" fontId="20" fillId="0" borderId="19" xfId="0" applyFont="1" applyBorder="1" applyAlignment="1">
      <alignment horizontal="left" vertical="center" wrapText="1"/>
    </xf>
    <xf numFmtId="0" fontId="20" fillId="8" borderId="19" xfId="0" applyFont="1" applyFill="1" applyBorder="1" applyAlignment="1">
      <alignment vertical="center"/>
    </xf>
    <xf numFmtId="0" fontId="20" fillId="2" borderId="19" xfId="0" applyFont="1" applyFill="1" applyBorder="1" applyAlignment="1">
      <alignment vertical="center"/>
    </xf>
    <xf numFmtId="0" fontId="20" fillId="0" borderId="17" xfId="0" applyFont="1" applyBorder="1" applyAlignment="1">
      <alignment horizontal="left" vertical="center"/>
    </xf>
    <xf numFmtId="0" fontId="20" fillId="0" borderId="18" xfId="0" applyFont="1" applyBorder="1" applyAlignment="1">
      <alignment horizontal="left" vertical="center"/>
    </xf>
    <xf numFmtId="0" fontId="20" fillId="0" borderId="19" xfId="0" applyFont="1" applyBorder="1" applyAlignment="1">
      <alignment horizontal="left" vertical="center"/>
    </xf>
    <xf numFmtId="0" fontId="20" fillId="8" borderId="17" xfId="0" applyFont="1" applyFill="1" applyBorder="1" applyAlignment="1">
      <alignment horizontal="left" vertical="center"/>
    </xf>
    <xf numFmtId="0" fontId="20" fillId="8" borderId="18" xfId="0" applyFont="1" applyFill="1" applyBorder="1" applyAlignment="1">
      <alignment horizontal="left" vertical="center"/>
    </xf>
    <xf numFmtId="0" fontId="20" fillId="8" borderId="19" xfId="0" applyFont="1" applyFill="1" applyBorder="1" applyAlignment="1">
      <alignment horizontal="left" vertical="center"/>
    </xf>
    <xf numFmtId="0" fontId="20" fillId="2" borderId="17" xfId="0" applyFont="1" applyFill="1" applyBorder="1" applyAlignment="1">
      <alignment horizontal="left" vertical="center"/>
    </xf>
    <xf numFmtId="0" fontId="20" fillId="2" borderId="18" xfId="0" applyFont="1" applyFill="1" applyBorder="1" applyAlignment="1">
      <alignment horizontal="left" vertical="center"/>
    </xf>
    <xf numFmtId="0" fontId="20" fillId="2" borderId="19" xfId="0" applyFont="1" applyFill="1" applyBorder="1" applyAlignment="1">
      <alignment horizontal="left" vertical="center"/>
    </xf>
    <xf numFmtId="0" fontId="20" fillId="0" borderId="19" xfId="0" applyFont="1" applyBorder="1" applyAlignment="1">
      <alignment vertical="center"/>
    </xf>
    <xf numFmtId="0" fontId="17" fillId="0" borderId="17" xfId="0" applyFont="1" applyBorder="1" applyAlignment="1">
      <alignment horizontal="left" vertical="center" wrapText="1"/>
    </xf>
    <xf numFmtId="0" fontId="17" fillId="0" borderId="18" xfId="0" applyFont="1" applyBorder="1" applyAlignment="1">
      <alignment horizontal="left" vertical="center" wrapText="1"/>
    </xf>
    <xf numFmtId="0" fontId="17" fillId="0" borderId="19" xfId="0" applyFont="1" applyBorder="1" applyAlignment="1">
      <alignment horizontal="left" vertical="center" wrapText="1"/>
    </xf>
    <xf numFmtId="0" fontId="18" fillId="7" borderId="17" xfId="0" applyFont="1" applyFill="1" applyBorder="1" applyAlignment="1">
      <alignment horizontal="left" vertical="center" wrapText="1"/>
    </xf>
    <xf numFmtId="0" fontId="18" fillId="7" borderId="18" xfId="0" applyFont="1" applyFill="1" applyBorder="1" applyAlignment="1">
      <alignment horizontal="left" vertical="center" wrapText="1"/>
    </xf>
    <xf numFmtId="0" fontId="18" fillId="7" borderId="19" xfId="0" applyFont="1" applyFill="1" applyBorder="1" applyAlignment="1">
      <alignment horizontal="left" vertical="center" wrapText="1"/>
    </xf>
    <xf numFmtId="0" fontId="17" fillId="0" borderId="6" xfId="0" applyFont="1" applyBorder="1" applyAlignment="1">
      <alignment horizontal="left" vertical="center" wrapText="1"/>
    </xf>
    <xf numFmtId="0" fontId="17" fillId="2" borderId="6" xfId="0" applyFont="1" applyFill="1" applyBorder="1" applyAlignment="1">
      <alignment horizontal="left" vertical="center" wrapText="1"/>
    </xf>
    <xf numFmtId="0" fontId="17" fillId="0" borderId="21" xfId="0" applyFont="1" applyBorder="1" applyAlignment="1">
      <alignment horizontal="center" vertical="center"/>
    </xf>
    <xf numFmtId="0" fontId="17" fillId="0" borderId="22" xfId="0" applyFont="1" applyBorder="1" applyAlignment="1">
      <alignment horizontal="center" vertical="center"/>
    </xf>
    <xf numFmtId="0" fontId="17" fillId="0" borderId="23" xfId="0" applyFont="1" applyBorder="1" applyAlignment="1">
      <alignment horizontal="center" vertical="center"/>
    </xf>
    <xf numFmtId="0" fontId="11" fillId="7" borderId="2" xfId="0" applyFont="1" applyFill="1" applyBorder="1" applyAlignment="1">
      <alignment horizontal="left" vertical="center" wrapText="1"/>
    </xf>
    <xf numFmtId="0" fontId="9" fillId="6" borderId="3" xfId="0" applyFont="1" applyFill="1" applyBorder="1" applyAlignment="1">
      <alignment horizontal="left" vertical="center" wrapText="1"/>
    </xf>
    <xf numFmtId="0" fontId="9" fillId="6" borderId="4" xfId="0" applyFont="1" applyFill="1" applyBorder="1" applyAlignment="1">
      <alignment horizontal="left" vertical="center" wrapText="1"/>
    </xf>
    <xf numFmtId="0" fontId="23" fillId="6" borderId="28" xfId="0" applyFont="1" applyFill="1" applyBorder="1" applyAlignment="1">
      <alignment horizontal="left" vertical="center"/>
    </xf>
  </cellXfs>
  <cellStyles count="2">
    <cellStyle name="Normal" xfId="0" builtinId="0"/>
    <cellStyle name="Per cent" xfId="1" builtinId="5"/>
  </cellStyles>
  <dxfs count="48">
    <dxf>
      <numFmt numFmtId="0" formatCode="General"/>
    </dxf>
    <dxf>
      <numFmt numFmtId="13" formatCode="0%"/>
    </dxf>
    <dxf>
      <numFmt numFmtId="13" formatCode="0%"/>
    </dxf>
    <dxf>
      <fill>
        <patternFill patternType="solid">
          <fgColor indexed="64"/>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s>
  <tableStyles count="0" defaultTableStyle="TableStyleMedium2" defaultPivotStyle="PivotStyleLight16"/>
  <colors>
    <mruColors>
      <color rgb="FFF43A4F"/>
      <color rgb="FFDDE5E7"/>
      <color rgb="FF29C8C1"/>
      <color rgb="FF81D10B"/>
      <color rgb="FF66868F"/>
      <color rgb="FF231F58"/>
      <color rgb="FFCFF5F3"/>
      <color rgb="FFF1FDDF"/>
      <color rgb="FFE1E0F4"/>
      <color rgb="FFB3EF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da-DK"/>
              <a:t>Overall</a:t>
            </a:r>
            <a:r>
              <a:rPr lang="da-DK" baseline="0"/>
              <a:t> assessment and maturity status</a:t>
            </a:r>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da-DK"/>
        </a:p>
      </c:txPr>
    </c:title>
    <c:autoTitleDeleted val="0"/>
    <c:plotArea>
      <c:layout>
        <c:manualLayout>
          <c:layoutTarget val="inner"/>
          <c:xMode val="edge"/>
          <c:yMode val="edge"/>
          <c:x val="0.23050764176865951"/>
          <c:y val="0.1471882279775269"/>
          <c:w val="0.54784066170833123"/>
          <c:h val="0.73926951902096572"/>
        </c:manualLayout>
      </c:layout>
      <c:radarChart>
        <c:radarStyle val="filled"/>
        <c:varyColors val="0"/>
        <c:ser>
          <c:idx val="0"/>
          <c:order val="0"/>
          <c:tx>
            <c:v>Assessment Status</c:v>
          </c:tx>
          <c:spPr>
            <a:solidFill>
              <a:schemeClr val="bg1">
                <a:lumMod val="50000"/>
                <a:alpha val="20000"/>
              </a:schemeClr>
            </a:solidFill>
            <a:ln w="25400">
              <a:noFill/>
              <a:prstDash val="sysDot"/>
            </a:ln>
            <a:effectLst>
              <a:softEdge rad="0"/>
            </a:effectLst>
          </c:spPr>
          <c:dLbls>
            <c:dLbl>
              <c:idx val="1"/>
              <c:layout>
                <c:manualLayout>
                  <c:x val="-7.1073205401563609E-3"/>
                  <c:y val="-2.93398533007336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4A9-4885-AE5E-EAB9F74AF403}"/>
                </c:ext>
              </c:extLst>
            </c:dLbl>
            <c:dLbl>
              <c:idx val="2"/>
              <c:layout>
                <c:manualLayout>
                  <c:x val="0.10803127221037669"/>
                  <c:y val="-6.441856137176019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4A9-4885-AE5E-EAB9F74AF403}"/>
                </c:ext>
              </c:extLst>
            </c:dLbl>
            <c:dLbl>
              <c:idx val="3"/>
              <c:layout>
                <c:manualLayout>
                  <c:x val="4.1222459132906897E-2"/>
                  <c:y val="-5.75951844650225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4A9-4885-AE5E-EAB9F74AF40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Weights!$B$3:$B$13</c:f>
              <c:strCache>
                <c:ptCount val="11"/>
                <c:pt idx="0">
                  <c:v>Requirement and reference</c:v>
                </c:pt>
                <c:pt idx="1">
                  <c:v>Assets placed within ORED</c:v>
                </c:pt>
                <c:pt idx="2">
                  <c:v>Organisations covered and onsulted</c:v>
                </c:pt>
                <c:pt idx="3">
                  <c:v>Adjoning assets consulted</c:v>
                </c:pt>
                <c:pt idx="4">
                  <c:v>Worst consequence planning scenarios</c:v>
                </c:pt>
                <c:pt idx="5">
                  <c:v>Medical objectives/transport</c:v>
                </c:pt>
                <c:pt idx="6">
                  <c:v>Rescue objectives</c:v>
                </c:pt>
                <c:pt idx="7">
                  <c:v>Command and control </c:v>
                </c:pt>
                <c:pt idx="8">
                  <c:v>Documentation</c:v>
                </c:pt>
                <c:pt idx="9">
                  <c:v>Onshore Procedures (HR, Reception)</c:v>
                </c:pt>
                <c:pt idx="10">
                  <c:v>Preparation</c:v>
                </c:pt>
              </c:strCache>
            </c:strRef>
          </c:cat>
          <c:val>
            <c:numRef>
              <c:f>Weights!$C$3:$C$13</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C4A9-4885-AE5E-EAB9F74AF403}"/>
            </c:ext>
          </c:extLst>
        </c:ser>
        <c:ser>
          <c:idx val="1"/>
          <c:order val="1"/>
          <c:tx>
            <c:v>Maturity Level</c:v>
          </c:tx>
          <c:spPr>
            <a:solidFill>
              <a:schemeClr val="accent2"/>
            </a:solidFill>
            <a:ln w="25400">
              <a:noFill/>
              <a:prstDash val="sysDot"/>
            </a:ln>
            <a:effectLst/>
          </c:spPr>
          <c:dLbls>
            <c:dLbl>
              <c:idx val="2"/>
              <c:layout>
                <c:manualLayout>
                  <c:x val="0.14925373134328349"/>
                  <c:y val="-0.12315930388219548"/>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C4A9-4885-AE5E-EAB9F74AF403}"/>
                </c:ext>
              </c:extLst>
            </c:dLbl>
            <c:dLbl>
              <c:idx val="3"/>
              <c:layout>
                <c:manualLayout>
                  <c:x val="4.975124378109453E-2"/>
                  <c:y val="5.952858582163770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C4A9-4885-AE5E-EAB9F74AF40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Weights!$B$3:$B$13</c:f>
              <c:strCache>
                <c:ptCount val="11"/>
                <c:pt idx="0">
                  <c:v>Requirement and reference</c:v>
                </c:pt>
                <c:pt idx="1">
                  <c:v>Assets placed within ORED</c:v>
                </c:pt>
                <c:pt idx="2">
                  <c:v>Organisations covered and onsulted</c:v>
                </c:pt>
                <c:pt idx="3">
                  <c:v>Adjoning assets consulted</c:v>
                </c:pt>
                <c:pt idx="4">
                  <c:v>Worst consequence planning scenarios</c:v>
                </c:pt>
                <c:pt idx="5">
                  <c:v>Medical objectives/transport</c:v>
                </c:pt>
                <c:pt idx="6">
                  <c:v>Rescue objectives</c:v>
                </c:pt>
                <c:pt idx="7">
                  <c:v>Command and control </c:v>
                </c:pt>
                <c:pt idx="8">
                  <c:v>Documentation</c:v>
                </c:pt>
                <c:pt idx="9">
                  <c:v>Onshore Procedures (HR, Reception)</c:v>
                </c:pt>
                <c:pt idx="10">
                  <c:v>Preparation</c:v>
                </c:pt>
              </c:strCache>
            </c:strRef>
          </c:cat>
          <c:val>
            <c:numRef>
              <c:f>Weights!$D$3:$D$13</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1-C4A9-4885-AE5E-EAB9F74AF403}"/>
            </c:ext>
          </c:extLst>
        </c:ser>
        <c:dLbls>
          <c:showLegendKey val="0"/>
          <c:showVal val="1"/>
          <c:showCatName val="0"/>
          <c:showSerName val="0"/>
          <c:showPercent val="0"/>
          <c:showBubbleSize val="0"/>
        </c:dLbls>
        <c:axId val="532985376"/>
        <c:axId val="532986096"/>
      </c:radarChart>
      <c:catAx>
        <c:axId val="532985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t" anchorCtr="1"/>
          <a:lstStyle/>
          <a:p>
            <a:pPr>
              <a:defRPr sz="900" b="0" i="0" u="none" strike="noStrike" kern="1200" baseline="0">
                <a:solidFill>
                  <a:schemeClr val="tx1">
                    <a:lumMod val="65000"/>
                    <a:lumOff val="35000"/>
                  </a:schemeClr>
                </a:solidFill>
                <a:latin typeface="+mn-lt"/>
                <a:ea typeface="+mn-ea"/>
                <a:cs typeface="+mn-cs"/>
              </a:defRPr>
            </a:pPr>
            <a:endParaRPr lang="da-DK"/>
          </a:p>
        </c:txPr>
        <c:crossAx val="532986096"/>
        <c:crosses val="autoZero"/>
        <c:auto val="1"/>
        <c:lblAlgn val="ctr"/>
        <c:lblOffset val="100"/>
        <c:noMultiLvlLbl val="0"/>
      </c:catAx>
      <c:valAx>
        <c:axId val="532986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a-DK"/>
          </a:p>
        </c:txPr>
        <c:crossAx val="532985376"/>
        <c:crosses val="autoZero"/>
        <c:crossBetween val="between"/>
        <c:majorUnit val="0.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da-DK"/>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a-DK"/>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
  <cs:dataPoint3D>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3D>
  <cs:dataPointLine>
    <cs:lnRef idx="0">
      <cs:styleClr val="auto"/>
    </cs:lnRef>
    <cs:fillRef idx="0"/>
    <cs:effectRef idx="0"/>
    <cs:fontRef idx="minor">
      <a:schemeClr val="tx1"/>
    </cs:fontRef>
    <cs:spPr>
      <a:ln w="25400" cap="rnd" cmpd="sng" algn="ctr">
        <a:solidFill>
          <a:schemeClr val="phClr"/>
        </a:solidFill>
        <a:prstDash val="sysDot"/>
        <a:round/>
      </a:ln>
    </cs:spPr>
  </cs:dataPointLine>
  <cs:dataPointMarker>
    <cs:lnRef idx="0">
      <cs:styleClr val="auto"/>
    </cs:lnRef>
    <cs:fillRef idx="0">
      <cs:styleClr val="auto"/>
    </cs:fillRef>
    <cs:effectRef idx="0"/>
    <cs:fontRef idx="minor">
      <a:schemeClr val="tx1"/>
    </cs:fontRef>
    <cs:spPr>
      <a:solidFill>
        <a:schemeClr val="phClr"/>
      </a:solidFill>
    </cs:spPr>
  </cs:dataPointMarker>
  <cs:dataPointMarkerLayout symbol="circle" size="6"/>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6</xdr:col>
      <xdr:colOff>279400</xdr:colOff>
      <xdr:row>1</xdr:row>
      <xdr:rowOff>857251</xdr:rowOff>
    </xdr:from>
    <xdr:to>
      <xdr:col>7</xdr:col>
      <xdr:colOff>560656</xdr:colOff>
      <xdr:row>1</xdr:row>
      <xdr:rowOff>1045643</xdr:rowOff>
    </xdr:to>
    <xdr:pic>
      <xdr:nvPicPr>
        <xdr:cNvPr id="4" name="Picture 3" descr="A blue and black logo&#10;&#10;Description automatically generated">
          <a:extLst>
            <a:ext uri="{FF2B5EF4-FFF2-40B4-BE49-F238E27FC236}">
              <a16:creationId xmlns:a16="http://schemas.microsoft.com/office/drawing/2014/main" id="{E828B738-5356-4EDF-9CC3-639F2562553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42100" y="1123951"/>
          <a:ext cx="881331" cy="188392"/>
        </a:xfrm>
        <a:prstGeom prst="rect">
          <a:avLst/>
        </a:prstGeom>
      </xdr:spPr>
    </xdr:pic>
    <xdr:clientData/>
  </xdr:twoCellAnchor>
  <xdr:twoCellAnchor editAs="oneCell">
    <xdr:from>
      <xdr:col>4</xdr:col>
      <xdr:colOff>538912</xdr:colOff>
      <xdr:row>1</xdr:row>
      <xdr:rowOff>57150</xdr:rowOff>
    </xdr:from>
    <xdr:to>
      <xdr:col>7</xdr:col>
      <xdr:colOff>105681</xdr:colOff>
      <xdr:row>1</xdr:row>
      <xdr:rowOff>782320</xdr:rowOff>
    </xdr:to>
    <xdr:pic>
      <xdr:nvPicPr>
        <xdr:cNvPr id="5" name="Picture 4" descr="A logo for a company&#10;&#10;Description automatically generated">
          <a:extLst>
            <a:ext uri="{FF2B5EF4-FFF2-40B4-BE49-F238E27FC236}">
              <a16:creationId xmlns:a16="http://schemas.microsoft.com/office/drawing/2014/main" id="{6442D1E8-4AE0-41C7-8DC8-51C0827A2F1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37962" y="323850"/>
          <a:ext cx="1427319" cy="7251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171361</xdr:colOff>
      <xdr:row>1</xdr:row>
      <xdr:rowOff>927588</xdr:rowOff>
    </xdr:from>
    <xdr:to>
      <xdr:col>8</xdr:col>
      <xdr:colOff>484457</xdr:colOff>
      <xdr:row>1</xdr:row>
      <xdr:rowOff>1264773</xdr:rowOff>
    </xdr:to>
    <xdr:pic>
      <xdr:nvPicPr>
        <xdr:cNvPr id="6" name="Picture 5" descr="A blue and black logo&#10;&#10;Description automatically generated">
          <a:extLst>
            <a:ext uri="{FF2B5EF4-FFF2-40B4-BE49-F238E27FC236}">
              <a16:creationId xmlns:a16="http://schemas.microsoft.com/office/drawing/2014/main" id="{A2C05080-7E0A-4742-914F-EDC024482B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83311" y="1194288"/>
          <a:ext cx="1586271" cy="340360"/>
        </a:xfrm>
        <a:prstGeom prst="rect">
          <a:avLst/>
        </a:prstGeom>
      </xdr:spPr>
    </xdr:pic>
    <xdr:clientData/>
  </xdr:twoCellAnchor>
  <xdr:twoCellAnchor editAs="oneCell">
    <xdr:from>
      <xdr:col>4</xdr:col>
      <xdr:colOff>2963635</xdr:colOff>
      <xdr:row>1</xdr:row>
      <xdr:rowOff>42369</xdr:rowOff>
    </xdr:from>
    <xdr:to>
      <xdr:col>6</xdr:col>
      <xdr:colOff>315231</xdr:colOff>
      <xdr:row>1</xdr:row>
      <xdr:rowOff>883920</xdr:rowOff>
    </xdr:to>
    <xdr:pic>
      <xdr:nvPicPr>
        <xdr:cNvPr id="7" name="Picture 6" descr="A logo for a company&#10;&#10;Description automatically generated">
          <a:extLst>
            <a:ext uri="{FF2B5EF4-FFF2-40B4-BE49-F238E27FC236}">
              <a16:creationId xmlns:a16="http://schemas.microsoft.com/office/drawing/2014/main" id="{920CF213-C184-49CC-87C8-8590F26E3B5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76635" y="309069"/>
          <a:ext cx="1660071" cy="8447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2724150</xdr:colOff>
      <xdr:row>1</xdr:row>
      <xdr:rowOff>107950</xdr:rowOff>
    </xdr:from>
    <xdr:to>
      <xdr:col>6</xdr:col>
      <xdr:colOff>234452</xdr:colOff>
      <xdr:row>1</xdr:row>
      <xdr:rowOff>1332263</xdr:rowOff>
    </xdr:to>
    <xdr:pic>
      <xdr:nvPicPr>
        <xdr:cNvPr id="2" name="Picture 1">
          <a:extLst>
            <a:ext uri="{FF2B5EF4-FFF2-40B4-BE49-F238E27FC236}">
              <a16:creationId xmlns:a16="http://schemas.microsoft.com/office/drawing/2014/main" id="{FE445706-C3B6-4477-BC6C-5AD69221AF95}"/>
            </a:ext>
          </a:extLst>
        </xdr:cNvPr>
        <xdr:cNvPicPr>
          <a:picLocks noChangeAspect="1"/>
        </xdr:cNvPicPr>
      </xdr:nvPicPr>
      <xdr:blipFill>
        <a:blip xmlns:r="http://schemas.openxmlformats.org/officeDocument/2006/relationships" r:embed="rId1"/>
        <a:stretch>
          <a:fillRect/>
        </a:stretch>
      </xdr:blipFill>
      <xdr:spPr>
        <a:xfrm>
          <a:off x="5657850" y="374650"/>
          <a:ext cx="1615577" cy="1224313"/>
        </a:xfrm>
        <a:prstGeom prst="rect">
          <a:avLst/>
        </a:prstGeom>
      </xdr:spPr>
    </xdr:pic>
    <xdr:clientData/>
  </xdr:twoCellAnchor>
  <xdr:twoCellAnchor editAs="oneCell">
    <xdr:from>
      <xdr:col>6</xdr:col>
      <xdr:colOff>338751</xdr:colOff>
      <xdr:row>1</xdr:row>
      <xdr:rowOff>554206</xdr:rowOff>
    </xdr:from>
    <xdr:to>
      <xdr:col>8</xdr:col>
      <xdr:colOff>631062</xdr:colOff>
      <xdr:row>1</xdr:row>
      <xdr:rowOff>886006</xdr:rowOff>
    </xdr:to>
    <xdr:pic>
      <xdr:nvPicPr>
        <xdr:cNvPr id="3" name="Picture 2" descr="A blue and black logo&#10;&#10;Description automatically generated">
          <a:extLst>
            <a:ext uri="{FF2B5EF4-FFF2-40B4-BE49-F238E27FC236}">
              <a16:creationId xmlns:a16="http://schemas.microsoft.com/office/drawing/2014/main" id="{53A46256-79F5-48D1-A906-36C705457870}"/>
            </a:ext>
            <a:ext uri="{147F2762-F138-4A5C-976F-8EAC2B608ADB}">
              <a16:predDERef xmlns:a16="http://schemas.microsoft.com/office/drawing/2014/main" pred="{FE445706-C3B6-4477-BC6C-5AD69221AF9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77726" y="820906"/>
          <a:ext cx="1501986" cy="331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11</xdr:col>
      <xdr:colOff>0</xdr:colOff>
      <xdr:row>1</xdr:row>
      <xdr:rowOff>828675</xdr:rowOff>
    </xdr:from>
    <xdr:to>
      <xdr:col>19</xdr:col>
      <xdr:colOff>47625</xdr:colOff>
      <xdr:row>26</xdr:row>
      <xdr:rowOff>0</xdr:rowOff>
    </xdr:to>
    <xdr:graphicFrame macro="">
      <xdr:nvGraphicFramePr>
        <xdr:cNvPr id="5" name="Chart 8">
          <a:extLst>
            <a:ext uri="{FF2B5EF4-FFF2-40B4-BE49-F238E27FC236}">
              <a16:creationId xmlns:a16="http://schemas.microsoft.com/office/drawing/2014/main" id="{92641B5B-BCF8-49DA-8985-A56798D44551}"/>
            </a:ext>
            <a:ext uri="{147F2762-F138-4A5C-976F-8EAC2B608ADB}">
              <a16:predDERef xmlns:a16="http://schemas.microsoft.com/office/drawing/2014/main" pred="{00000000-0008-0000-0100-0000099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0</xdr:col>
          <xdr:colOff>228600</xdr:colOff>
          <xdr:row>11</xdr:row>
          <xdr:rowOff>88900</xdr:rowOff>
        </xdr:from>
        <xdr:to>
          <xdr:col>3</xdr:col>
          <xdr:colOff>1162050</xdr:colOff>
          <xdr:row>12</xdr:row>
          <xdr:rowOff>304800</xdr:rowOff>
        </xdr:to>
        <xdr:sp macro="" textlink="">
          <xdr:nvSpPr>
            <xdr:cNvPr id="39945" name="Button 9" hidden="1">
              <a:extLst>
                <a:ext uri="{63B3BB69-23CF-44E3-9099-C40C66FF867C}">
                  <a14:compatExt spid="_x0000_s39945"/>
                </a:ext>
                <a:ext uri="{FF2B5EF4-FFF2-40B4-BE49-F238E27FC236}">
                  <a16:creationId xmlns:a16="http://schemas.microsoft.com/office/drawing/2014/main" id="{00000000-0008-0000-0300-0000099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ea typeface="Calibri"/>
                  <a:cs typeface="Calibri"/>
                </a:rPr>
                <a:t>RESET ALL DATA</a:t>
              </a:r>
            </a:p>
          </xdr:txBody>
        </xdr:sp>
        <xdr:clientData fPrintsWithSheet="0"/>
      </xdr:twoCellAnchor>
    </mc:Choice>
    <mc:Fallback/>
  </mc:AlternateContent>
  <xdr:twoCellAnchor editAs="oneCell">
    <xdr:from>
      <xdr:col>6</xdr:col>
      <xdr:colOff>241211</xdr:colOff>
      <xdr:row>1</xdr:row>
      <xdr:rowOff>317988</xdr:rowOff>
    </xdr:from>
    <xdr:to>
      <xdr:col>8</xdr:col>
      <xdr:colOff>503508</xdr:colOff>
      <xdr:row>1</xdr:row>
      <xdr:rowOff>658348</xdr:rowOff>
    </xdr:to>
    <xdr:pic>
      <xdr:nvPicPr>
        <xdr:cNvPr id="4" name="Picture 2" descr="A blue and black logo&#10;&#10;Description automatically generated">
          <a:extLst>
            <a:ext uri="{FF2B5EF4-FFF2-40B4-BE49-F238E27FC236}">
              <a16:creationId xmlns:a16="http://schemas.microsoft.com/office/drawing/2014/main" id="{D226620C-2072-421C-8F49-35A152975E1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43761" y="584688"/>
          <a:ext cx="1535472" cy="346710"/>
        </a:xfrm>
        <a:prstGeom prst="rect">
          <a:avLst/>
        </a:prstGeom>
      </xdr:spPr>
    </xdr:pic>
    <xdr:clientData/>
  </xdr:twoCellAnchor>
  <xdr:twoCellAnchor editAs="oneCell">
    <xdr:from>
      <xdr:col>4</xdr:col>
      <xdr:colOff>2963635</xdr:colOff>
      <xdr:row>1</xdr:row>
      <xdr:rowOff>42369</xdr:rowOff>
    </xdr:from>
    <xdr:to>
      <xdr:col>6</xdr:col>
      <xdr:colOff>115206</xdr:colOff>
      <xdr:row>1</xdr:row>
      <xdr:rowOff>896620</xdr:rowOff>
    </xdr:to>
    <xdr:pic>
      <xdr:nvPicPr>
        <xdr:cNvPr id="6" name="Picture 4" descr="A logo for a company&#10;&#10;Description automatically generated">
          <a:extLst>
            <a:ext uri="{FF2B5EF4-FFF2-40B4-BE49-F238E27FC236}">
              <a16:creationId xmlns:a16="http://schemas.microsoft.com/office/drawing/2014/main" id="{C6FD0EC1-8AA8-4D33-9379-C4FF00BC7EDF}"/>
            </a:ext>
            <a:ext uri="{147F2762-F138-4A5C-976F-8EAC2B608ADB}">
              <a16:predDERef xmlns:a16="http://schemas.microsoft.com/office/drawing/2014/main" pred="{8F623960-29B3-4A23-8E7F-740825241ED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367235" y="309069"/>
          <a:ext cx="1460046" cy="85107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F1C2D77-344F-4F14-891C-33DEF0A351EF}" name="Table1" displayName="Table1" ref="B2:F13" totalsRowShown="0" headerRowDxfId="3">
  <autoFilter ref="B2:F13" xr:uid="{2F1C2D77-344F-4F14-891C-33DEF0A351EF}"/>
  <tableColumns count="5">
    <tableColumn id="1" xr3:uid="{1CB42FCC-AF5C-427F-8320-527EAFE21290}" name="Section">
      <calculatedColumnFormula>Scoring!C4</calculatedColumnFormula>
    </tableColumn>
    <tableColumn id="5" xr3:uid="{FE0D71FF-DBC1-4EFD-BD3E-F0067A4D35E0}" name="Assessment" dataDxfId="2">
      <calculatedColumnFormula>Scoring!D3</calculatedColumnFormula>
    </tableColumn>
    <tableColumn id="2" xr3:uid="{FC5D4B50-C17D-4810-B046-98B968771E77}" name="Maturity" dataDxfId="1">
      <calculatedColumnFormula>Scoring!E3</calculatedColumnFormula>
    </tableColumn>
    <tableColumn id="3" xr3:uid="{EEC7BCB8-81E5-4866-B741-2D85563367B3}" name="Weight"/>
    <tableColumn id="4" xr3:uid="{F945AB53-6227-47B9-8054-549D67B3D858}" name="Weights (normalized)" dataDxfId="0">
      <calculatedColumnFormula>E3/SUM(E$3:E$13)</calculatedColumnFormula>
    </tableColumn>
  </tableColumns>
  <tableStyleInfo name="TableStyleMedium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8A1DF-A870-4A71-85B3-235CC29A5A0F}">
  <sheetPr codeName="Sheet11">
    <tabColor theme="7" tint="0.79998168889431442"/>
    <pageSetUpPr fitToPage="1"/>
  </sheetPr>
  <dimension ref="A1:K29"/>
  <sheetViews>
    <sheetView workbookViewId="0">
      <selection activeCell="B2" sqref="B2:H2"/>
    </sheetView>
  </sheetViews>
  <sheetFormatPr defaultColWidth="9.140625" defaultRowHeight="13.5"/>
  <cols>
    <col min="1" max="1" width="3.5703125" style="27" customWidth="1"/>
    <col min="2" max="2" width="7" style="27" customWidth="1"/>
    <col min="3" max="3" width="9.42578125" style="27" customWidth="1"/>
    <col min="4" max="4" width="53" style="27" customWidth="1"/>
    <col min="5" max="5" width="8.5703125" style="27" customWidth="1"/>
    <col min="6" max="6" width="9.5703125" style="27" customWidth="1"/>
    <col min="7" max="7" width="8.5703125" style="27" customWidth="1"/>
    <col min="8" max="8" width="9.5703125" style="27" customWidth="1"/>
    <col min="9" max="9" width="3.5703125" style="27" customWidth="1"/>
    <col min="10" max="11" width="9.140625" style="27" bestFit="1" customWidth="1"/>
    <col min="12" max="12" width="10.42578125" style="27" bestFit="1" customWidth="1"/>
    <col min="13" max="16384" width="9.140625" style="27"/>
  </cols>
  <sheetData>
    <row r="1" spans="1:11" ht="21" customHeight="1" thickTop="1" thickBot="1">
      <c r="A1" s="7"/>
      <c r="B1" s="8"/>
      <c r="C1" s="8"/>
      <c r="D1" s="8"/>
      <c r="E1" s="8"/>
      <c r="F1" s="8"/>
      <c r="G1" s="8"/>
      <c r="H1" s="8"/>
      <c r="I1" s="4"/>
      <c r="J1" s="3"/>
      <c r="K1" s="3"/>
    </row>
    <row r="2" spans="1:11" ht="93.6" customHeight="1" thickBot="1">
      <c r="A2" s="9"/>
      <c r="B2" s="103" t="s">
        <v>0</v>
      </c>
      <c r="C2" s="104"/>
      <c r="D2" s="105"/>
      <c r="E2" s="105"/>
      <c r="F2" s="105"/>
      <c r="G2" s="105"/>
      <c r="H2" s="106"/>
      <c r="I2" s="5"/>
      <c r="J2" s="3"/>
      <c r="K2" s="15"/>
    </row>
    <row r="3" spans="1:11" ht="18.75" customHeight="1">
      <c r="A3" s="9"/>
      <c r="B3" s="13"/>
      <c r="C3" s="13"/>
      <c r="D3" s="14"/>
      <c r="E3" s="14"/>
      <c r="F3" s="14"/>
      <c r="G3" s="14"/>
      <c r="H3" s="14"/>
      <c r="I3" s="5"/>
      <c r="J3" s="3"/>
      <c r="K3" s="3"/>
    </row>
    <row r="4" spans="1:11" ht="13.5" customHeight="1">
      <c r="A4" s="9"/>
      <c r="B4" s="11"/>
      <c r="C4" s="11"/>
      <c r="D4" s="11"/>
      <c r="E4" s="11"/>
      <c r="F4" s="11"/>
      <c r="G4" s="11"/>
      <c r="H4" s="11"/>
      <c r="I4" s="5"/>
      <c r="J4" s="3"/>
      <c r="K4" s="3"/>
    </row>
    <row r="5" spans="1:11" ht="18.75" customHeight="1">
      <c r="A5" s="9"/>
      <c r="B5" s="107" t="s">
        <v>1</v>
      </c>
      <c r="C5" s="108"/>
      <c r="D5" s="107" t="s">
        <v>2</v>
      </c>
      <c r="E5" s="108"/>
      <c r="F5" s="108"/>
      <c r="G5" s="108"/>
      <c r="H5" s="109"/>
      <c r="I5" s="5"/>
      <c r="J5" s="3"/>
      <c r="K5" s="3"/>
    </row>
    <row r="6" spans="1:11" ht="18.75" customHeight="1">
      <c r="A6" s="9"/>
      <c r="B6" s="96" t="s">
        <v>3</v>
      </c>
      <c r="C6" s="97"/>
      <c r="D6" s="110"/>
      <c r="E6" s="111"/>
      <c r="F6" s="111"/>
      <c r="G6" s="111"/>
      <c r="H6" s="112"/>
      <c r="I6" s="5"/>
      <c r="J6" s="3"/>
      <c r="K6" s="3"/>
    </row>
    <row r="7" spans="1:11" ht="18.75" customHeight="1">
      <c r="A7" s="9"/>
      <c r="B7" s="113" t="s">
        <v>4</v>
      </c>
      <c r="C7" s="114"/>
      <c r="D7" s="115"/>
      <c r="E7" s="116"/>
      <c r="F7" s="116"/>
      <c r="G7" s="116"/>
      <c r="H7" s="117"/>
      <c r="I7" s="5"/>
      <c r="J7" s="3"/>
      <c r="K7" s="3"/>
    </row>
    <row r="8" spans="1:11" ht="18.75" customHeight="1">
      <c r="A8" s="9"/>
      <c r="B8" s="96" t="s">
        <v>5</v>
      </c>
      <c r="C8" s="97"/>
      <c r="D8" s="110"/>
      <c r="E8" s="111"/>
      <c r="F8" s="111"/>
      <c r="G8" s="111"/>
      <c r="H8" s="112"/>
      <c r="I8" s="5"/>
      <c r="J8" s="3"/>
      <c r="K8" s="3"/>
    </row>
    <row r="9" spans="1:11" ht="18.75" customHeight="1">
      <c r="A9" s="9"/>
      <c r="B9" s="98" t="s">
        <v>6</v>
      </c>
      <c r="C9" s="99"/>
      <c r="D9" s="100"/>
      <c r="E9" s="101"/>
      <c r="F9" s="101"/>
      <c r="G9" s="101"/>
      <c r="H9" s="102"/>
      <c r="I9" s="5"/>
      <c r="J9" s="3"/>
      <c r="K9" s="3"/>
    </row>
    <row r="10" spans="1:11" ht="18.75" customHeight="1">
      <c r="A10" s="9"/>
      <c r="B10" s="96" t="s">
        <v>7</v>
      </c>
      <c r="C10" s="97"/>
      <c r="D10" s="110"/>
      <c r="E10" s="111"/>
      <c r="F10" s="111"/>
      <c r="G10" s="111"/>
      <c r="H10" s="112"/>
      <c r="I10" s="5"/>
      <c r="J10" s="3"/>
      <c r="K10" s="3"/>
    </row>
    <row r="11" spans="1:11" ht="14.1" thickBot="1">
      <c r="A11" s="10"/>
      <c r="B11" s="12"/>
      <c r="C11" s="12"/>
      <c r="D11" s="12"/>
      <c r="E11" s="12"/>
      <c r="F11" s="12"/>
      <c r="G11" s="12"/>
      <c r="H11" s="12"/>
      <c r="I11" s="6"/>
      <c r="J11" s="3"/>
      <c r="K11" s="3"/>
    </row>
    <row r="12" spans="1:11" ht="18.75" customHeight="1" thickTop="1">
      <c r="A12" s="9"/>
      <c r="B12" s="13"/>
      <c r="C12" s="13"/>
      <c r="D12" s="14"/>
      <c r="E12" s="14"/>
      <c r="F12" s="14"/>
      <c r="G12" s="14"/>
      <c r="H12" s="14"/>
      <c r="I12" s="5"/>
      <c r="J12" s="3"/>
      <c r="K12" s="3"/>
    </row>
    <row r="13" spans="1:11" ht="13.5" customHeight="1">
      <c r="A13" s="9"/>
      <c r="B13" s="11"/>
      <c r="C13" s="11"/>
      <c r="D13" s="11"/>
      <c r="E13" s="11"/>
      <c r="F13" s="11"/>
      <c r="G13" s="11"/>
      <c r="H13" s="11"/>
      <c r="I13" s="5"/>
      <c r="J13" s="3"/>
      <c r="K13" s="3"/>
    </row>
    <row r="14" spans="1:11" ht="18.75" customHeight="1">
      <c r="A14" s="9"/>
      <c r="B14" s="107" t="s">
        <v>8</v>
      </c>
      <c r="C14" s="108"/>
      <c r="D14" s="44" t="s">
        <v>2</v>
      </c>
      <c r="E14" s="45"/>
      <c r="F14" s="45"/>
      <c r="G14" s="45"/>
      <c r="H14" s="46"/>
      <c r="I14" s="5"/>
      <c r="J14" s="3"/>
      <c r="K14" s="3"/>
    </row>
    <row r="15" spans="1:11" ht="18.75" customHeight="1">
      <c r="A15" s="9"/>
      <c r="B15" s="96" t="s">
        <v>9</v>
      </c>
      <c r="C15" s="97"/>
      <c r="D15" s="110"/>
      <c r="E15" s="111"/>
      <c r="F15" s="111"/>
      <c r="G15" s="111"/>
      <c r="H15" s="112"/>
      <c r="I15" s="5"/>
      <c r="J15" s="3"/>
      <c r="K15" s="3"/>
    </row>
    <row r="16" spans="1:11" ht="18.75" customHeight="1">
      <c r="A16" s="9"/>
      <c r="B16" s="113" t="s">
        <v>10</v>
      </c>
      <c r="C16" s="114"/>
      <c r="D16" s="115"/>
      <c r="E16" s="116"/>
      <c r="F16" s="116"/>
      <c r="G16" s="116"/>
      <c r="H16" s="117"/>
      <c r="I16" s="5"/>
      <c r="J16" s="3"/>
      <c r="K16" s="3"/>
    </row>
    <row r="17" spans="1:11" ht="18.75" customHeight="1">
      <c r="A17" s="9"/>
      <c r="B17" s="96" t="s">
        <v>11</v>
      </c>
      <c r="C17" s="97"/>
      <c r="D17" s="110"/>
      <c r="E17" s="111"/>
      <c r="F17" s="111"/>
      <c r="G17" s="111"/>
      <c r="H17" s="112"/>
      <c r="I17" s="5"/>
      <c r="J17" s="3"/>
      <c r="K17" s="3"/>
    </row>
    <row r="18" spans="1:11" ht="18.75" customHeight="1">
      <c r="A18" s="9"/>
      <c r="B18" s="113" t="s">
        <v>12</v>
      </c>
      <c r="C18" s="114"/>
      <c r="D18" s="100"/>
      <c r="E18" s="101"/>
      <c r="F18" s="101"/>
      <c r="G18" s="101"/>
      <c r="H18" s="102"/>
      <c r="I18" s="5"/>
      <c r="J18" s="3"/>
      <c r="K18" s="3"/>
    </row>
    <row r="19" spans="1:11" ht="18.75" customHeight="1">
      <c r="A19" s="9"/>
      <c r="B19" s="96" t="s">
        <v>13</v>
      </c>
      <c r="C19" s="97"/>
      <c r="D19" s="110"/>
      <c r="E19" s="111"/>
      <c r="F19" s="111"/>
      <c r="G19" s="111"/>
      <c r="H19" s="112"/>
      <c r="I19" s="5"/>
      <c r="J19" s="3"/>
      <c r="K19" s="3"/>
    </row>
    <row r="20" spans="1:11" ht="18.75" customHeight="1">
      <c r="A20" s="9"/>
      <c r="B20" s="113" t="s">
        <v>14</v>
      </c>
      <c r="C20" s="114"/>
      <c r="D20" s="100"/>
      <c r="E20" s="101"/>
      <c r="F20" s="101"/>
      <c r="G20" s="101"/>
      <c r="H20" s="102"/>
      <c r="I20" s="5"/>
      <c r="J20" s="3"/>
      <c r="K20" s="3"/>
    </row>
    <row r="21" spans="1:11" ht="18.75" customHeight="1">
      <c r="A21" s="9"/>
      <c r="B21" s="96" t="s">
        <v>15</v>
      </c>
      <c r="C21" s="97"/>
      <c r="D21" s="110"/>
      <c r="E21" s="111"/>
      <c r="F21" s="111"/>
      <c r="G21" s="111"/>
      <c r="H21" s="112"/>
      <c r="I21" s="5"/>
      <c r="J21" s="3"/>
      <c r="K21" s="3"/>
    </row>
    <row r="22" spans="1:11" ht="18.75" customHeight="1">
      <c r="A22" s="9"/>
      <c r="B22" s="113" t="s">
        <v>16</v>
      </c>
      <c r="C22" s="114"/>
      <c r="D22" s="100"/>
      <c r="E22" s="101"/>
      <c r="F22" s="101"/>
      <c r="G22" s="101"/>
      <c r="H22" s="102"/>
      <c r="I22" s="5"/>
      <c r="J22" s="3"/>
      <c r="K22" s="3"/>
    </row>
    <row r="23" spans="1:11" ht="18.75" customHeight="1">
      <c r="A23" s="9"/>
      <c r="B23" s="96" t="s">
        <v>17</v>
      </c>
      <c r="C23" s="97"/>
      <c r="D23" s="110"/>
      <c r="E23" s="111"/>
      <c r="F23" s="111"/>
      <c r="G23" s="111"/>
      <c r="H23" s="112"/>
      <c r="I23" s="5"/>
      <c r="J23" s="3"/>
      <c r="K23" s="3"/>
    </row>
    <row r="24" spans="1:11" ht="18.75" customHeight="1">
      <c r="A24" s="9"/>
      <c r="B24" s="113" t="s">
        <v>18</v>
      </c>
      <c r="C24" s="114"/>
      <c r="D24" s="100"/>
      <c r="E24" s="101"/>
      <c r="F24" s="101"/>
      <c r="G24" s="101"/>
      <c r="H24" s="102"/>
      <c r="I24" s="5"/>
      <c r="J24" s="3"/>
      <c r="K24" s="3"/>
    </row>
    <row r="25" spans="1:11" ht="18.75" customHeight="1">
      <c r="A25" s="9"/>
      <c r="B25" s="96" t="s">
        <v>19</v>
      </c>
      <c r="C25" s="97"/>
      <c r="D25" s="110"/>
      <c r="E25" s="111"/>
      <c r="F25" s="111"/>
      <c r="G25" s="111"/>
      <c r="H25" s="112"/>
      <c r="I25" s="5"/>
      <c r="J25" s="3"/>
      <c r="K25" s="3"/>
    </row>
    <row r="26" spans="1:11" ht="18.75" customHeight="1">
      <c r="A26" s="9"/>
      <c r="B26" s="113" t="s">
        <v>20</v>
      </c>
      <c r="C26" s="114"/>
      <c r="D26" s="118"/>
      <c r="E26" s="119"/>
      <c r="F26" s="119"/>
      <c r="G26" s="119"/>
      <c r="H26" s="120"/>
      <c r="I26" s="5"/>
      <c r="J26" s="3"/>
      <c r="K26" s="3"/>
    </row>
    <row r="27" spans="1:11" ht="18.75" customHeight="1">
      <c r="A27" s="9"/>
      <c r="B27" s="96" t="s">
        <v>21</v>
      </c>
      <c r="C27" s="97"/>
      <c r="D27" s="110"/>
      <c r="E27" s="111"/>
      <c r="F27" s="111"/>
      <c r="G27" s="111"/>
      <c r="H27" s="112"/>
      <c r="I27" s="5"/>
      <c r="J27" s="3"/>
      <c r="K27" s="3"/>
    </row>
    <row r="28" spans="1:11" ht="14.1" thickBot="1">
      <c r="A28" s="10"/>
      <c r="B28" s="12"/>
      <c r="C28" s="12"/>
      <c r="D28" s="12"/>
      <c r="E28" s="12"/>
      <c r="F28" s="12"/>
      <c r="G28" s="12"/>
      <c r="H28" s="12"/>
      <c r="I28" s="6"/>
      <c r="J28" s="3"/>
      <c r="K28" s="3"/>
    </row>
    <row r="29" spans="1:11" ht="14.1" thickTop="1">
      <c r="A29" s="3"/>
      <c r="B29" s="3"/>
      <c r="C29" s="3"/>
      <c r="D29" s="3"/>
      <c r="E29" s="3"/>
      <c r="F29" s="3"/>
      <c r="G29" s="3"/>
      <c r="H29" s="3"/>
      <c r="I29" s="3"/>
      <c r="J29" s="3"/>
      <c r="K29" s="3"/>
    </row>
  </sheetData>
  <mergeCells count="40">
    <mergeCell ref="D27:H27"/>
    <mergeCell ref="B27:C27"/>
    <mergeCell ref="D26:H26"/>
    <mergeCell ref="B26:C26"/>
    <mergeCell ref="D22:H22"/>
    <mergeCell ref="B22:C22"/>
    <mergeCell ref="D25:H25"/>
    <mergeCell ref="B25:C25"/>
    <mergeCell ref="D23:H23"/>
    <mergeCell ref="B23:C23"/>
    <mergeCell ref="B24:C24"/>
    <mergeCell ref="D24:H24"/>
    <mergeCell ref="B14:C14"/>
    <mergeCell ref="D18:H18"/>
    <mergeCell ref="B18:C18"/>
    <mergeCell ref="B17:C17"/>
    <mergeCell ref="D16:H16"/>
    <mergeCell ref="B16:C16"/>
    <mergeCell ref="B15:C15"/>
    <mergeCell ref="D15:H15"/>
    <mergeCell ref="D17:H17"/>
    <mergeCell ref="D21:H21"/>
    <mergeCell ref="B21:C21"/>
    <mergeCell ref="D20:H20"/>
    <mergeCell ref="B20:C20"/>
    <mergeCell ref="B19:C19"/>
    <mergeCell ref="D19:H19"/>
    <mergeCell ref="B8:C8"/>
    <mergeCell ref="B9:C9"/>
    <mergeCell ref="D9:H9"/>
    <mergeCell ref="B10:C10"/>
    <mergeCell ref="B2:H2"/>
    <mergeCell ref="B5:C5"/>
    <mergeCell ref="D5:H5"/>
    <mergeCell ref="B6:C6"/>
    <mergeCell ref="D6:H6"/>
    <mergeCell ref="B7:C7"/>
    <mergeCell ref="D7:H7"/>
    <mergeCell ref="D8:H8"/>
    <mergeCell ref="D10:H10"/>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F90A7-42D4-4633-BC37-7123D9718DBD}">
  <sheetPr codeName="Sheet2">
    <tabColor theme="7" tint="0.79998168889431442"/>
    <pageSetUpPr fitToPage="1"/>
  </sheetPr>
  <dimension ref="A1:L25"/>
  <sheetViews>
    <sheetView workbookViewId="0">
      <selection activeCell="O7" sqref="O7"/>
    </sheetView>
  </sheetViews>
  <sheetFormatPr defaultColWidth="9.140625" defaultRowHeight="13.5"/>
  <cols>
    <col min="1" max="1" width="3.5703125" style="27" customWidth="1"/>
    <col min="2" max="2" width="7" style="27" customWidth="1"/>
    <col min="3" max="3" width="9.42578125" style="27" customWidth="1"/>
    <col min="4" max="4" width="14.5703125" style="27" customWidth="1"/>
    <col min="5" max="5" width="53" style="27" customWidth="1"/>
    <col min="6" max="6" width="8.5703125" style="27" customWidth="1"/>
    <col min="7" max="7" width="9.5703125" style="27" customWidth="1"/>
    <col min="8" max="8" width="8.5703125" style="27" customWidth="1"/>
    <col min="9" max="9" width="9.5703125" style="27" customWidth="1"/>
    <col min="10" max="10" width="3.5703125" style="27" customWidth="1"/>
    <col min="11" max="12" width="9.140625" style="27" bestFit="1" customWidth="1"/>
    <col min="13" max="13" width="10.42578125" style="27" bestFit="1" customWidth="1"/>
    <col min="14" max="16384" width="9.140625" style="27"/>
  </cols>
  <sheetData>
    <row r="1" spans="1:12" ht="21" customHeight="1">
      <c r="A1" s="7"/>
      <c r="B1" s="8"/>
      <c r="C1" s="8"/>
      <c r="D1" s="8"/>
      <c r="E1" s="8"/>
      <c r="F1" s="8"/>
      <c r="G1" s="8"/>
      <c r="H1" s="8"/>
      <c r="I1" s="8"/>
      <c r="J1" s="4"/>
      <c r="K1" s="3"/>
      <c r="L1" s="3"/>
    </row>
    <row r="2" spans="1:12" ht="108" customHeight="1">
      <c r="A2" s="9"/>
      <c r="B2" s="103" t="s">
        <v>22</v>
      </c>
      <c r="C2" s="104"/>
      <c r="D2" s="104"/>
      <c r="E2" s="105"/>
      <c r="F2" s="105"/>
      <c r="G2" s="105"/>
      <c r="H2" s="105"/>
      <c r="I2" s="106"/>
      <c r="J2" s="5"/>
      <c r="K2" s="3"/>
      <c r="L2" s="15"/>
    </row>
    <row r="3" spans="1:12" ht="18.75" customHeight="1">
      <c r="A3" s="9"/>
      <c r="B3" s="13"/>
      <c r="C3" s="13"/>
      <c r="D3" s="13"/>
      <c r="E3" s="14"/>
      <c r="F3" s="14"/>
      <c r="G3" s="14"/>
      <c r="H3" s="14"/>
      <c r="I3" s="14"/>
      <c r="J3" s="5"/>
      <c r="K3" s="3"/>
      <c r="L3" s="3"/>
    </row>
    <row r="4" spans="1:12" ht="13.5" customHeight="1">
      <c r="A4" s="9"/>
      <c r="B4" s="11"/>
      <c r="C4" s="11"/>
      <c r="D4" s="11"/>
      <c r="E4" s="11"/>
      <c r="F4" s="11"/>
      <c r="G4" s="11"/>
      <c r="H4" s="11"/>
      <c r="I4" s="11"/>
      <c r="J4" s="5"/>
      <c r="K4" s="3"/>
      <c r="L4" s="3"/>
    </row>
    <row r="5" spans="1:12" ht="18.75" customHeight="1">
      <c r="A5" s="9"/>
      <c r="B5" s="107" t="s">
        <v>23</v>
      </c>
      <c r="C5" s="108"/>
      <c r="D5" s="109"/>
      <c r="E5" s="107" t="s">
        <v>24</v>
      </c>
      <c r="F5" s="108"/>
      <c r="G5" s="108"/>
      <c r="H5" s="108"/>
      <c r="I5" s="109"/>
      <c r="J5" s="5"/>
      <c r="K5" s="3"/>
      <c r="L5" s="3"/>
    </row>
    <row r="6" spans="1:12" ht="18.75" customHeight="1">
      <c r="A6" s="9"/>
      <c r="B6" s="113" t="s">
        <v>25</v>
      </c>
      <c r="C6" s="114"/>
      <c r="D6" s="132"/>
      <c r="E6" s="118" t="s">
        <v>26</v>
      </c>
      <c r="F6" s="119"/>
      <c r="G6" s="119"/>
      <c r="H6" s="119"/>
      <c r="I6" s="120"/>
      <c r="J6" s="5"/>
      <c r="K6" s="3"/>
      <c r="L6" s="3"/>
    </row>
    <row r="7" spans="1:12" ht="18.75" customHeight="1">
      <c r="A7" s="9"/>
      <c r="B7" s="126" t="s">
        <v>27</v>
      </c>
      <c r="C7" s="127"/>
      <c r="D7" s="128"/>
      <c r="E7" s="110" t="s">
        <v>28</v>
      </c>
      <c r="F7" s="111"/>
      <c r="G7" s="111"/>
      <c r="H7" s="111"/>
      <c r="I7" s="112"/>
      <c r="J7" s="5"/>
      <c r="K7" s="3"/>
      <c r="L7" s="3"/>
    </row>
    <row r="8" spans="1:12" ht="18.75" customHeight="1">
      <c r="A8" s="9"/>
      <c r="B8" s="123" t="s">
        <v>29</v>
      </c>
      <c r="C8" s="124"/>
      <c r="D8" s="125"/>
      <c r="E8" s="118" t="s">
        <v>30</v>
      </c>
      <c r="F8" s="119"/>
      <c r="G8" s="119"/>
      <c r="H8" s="119"/>
      <c r="I8" s="120"/>
      <c r="J8" s="5"/>
      <c r="K8" s="3"/>
      <c r="L8" s="3"/>
    </row>
    <row r="9" spans="1:12" ht="18.75" customHeight="1">
      <c r="A9" s="9"/>
      <c r="B9" s="126" t="s">
        <v>31</v>
      </c>
      <c r="C9" s="127"/>
      <c r="D9" s="128"/>
      <c r="E9" s="110" t="s">
        <v>32</v>
      </c>
      <c r="F9" s="111"/>
      <c r="G9" s="111"/>
      <c r="H9" s="111"/>
      <c r="I9" s="112"/>
      <c r="J9" s="5"/>
      <c r="K9" s="3"/>
      <c r="L9" s="3"/>
    </row>
    <row r="10" spans="1:12" ht="18.75" customHeight="1">
      <c r="A10" s="9"/>
      <c r="B10" s="113" t="s">
        <v>33</v>
      </c>
      <c r="C10" s="114"/>
      <c r="D10" s="132"/>
      <c r="E10" s="118" t="s">
        <v>34</v>
      </c>
      <c r="F10" s="119"/>
      <c r="G10" s="119"/>
      <c r="H10" s="119"/>
      <c r="I10" s="120"/>
      <c r="J10" s="5"/>
      <c r="K10" s="3"/>
      <c r="L10" s="3"/>
    </row>
    <row r="11" spans="1:12" ht="18.75" customHeight="1">
      <c r="A11" s="9"/>
      <c r="B11" s="96" t="s">
        <v>35</v>
      </c>
      <c r="C11" s="97"/>
      <c r="D11" s="121"/>
      <c r="E11" s="110" t="s">
        <v>36</v>
      </c>
      <c r="F11" s="111"/>
      <c r="G11" s="111"/>
      <c r="H11" s="111"/>
      <c r="I11" s="112"/>
      <c r="J11" s="5"/>
      <c r="K11" s="3"/>
      <c r="L11" s="3"/>
    </row>
    <row r="12" spans="1:12" ht="18.75" customHeight="1">
      <c r="A12" s="9"/>
      <c r="B12" s="98" t="s">
        <v>37</v>
      </c>
      <c r="C12" s="99"/>
      <c r="D12" s="122"/>
      <c r="E12" s="100" t="s">
        <v>38</v>
      </c>
      <c r="F12" s="101"/>
      <c r="G12" s="101"/>
      <c r="H12" s="101"/>
      <c r="I12" s="102"/>
      <c r="J12" s="5"/>
      <c r="K12" s="3"/>
      <c r="L12" s="3"/>
    </row>
    <row r="13" spans="1:12" ht="18.75" customHeight="1">
      <c r="A13" s="9"/>
      <c r="B13" s="126" t="s">
        <v>39</v>
      </c>
      <c r="C13" s="127"/>
      <c r="D13" s="128"/>
      <c r="E13" s="110" t="s">
        <v>40</v>
      </c>
      <c r="F13" s="111"/>
      <c r="G13" s="111"/>
      <c r="H13" s="111"/>
      <c r="I13" s="112"/>
      <c r="J13" s="5"/>
      <c r="K13" s="3"/>
      <c r="L13" s="3"/>
    </row>
    <row r="14" spans="1:12" ht="18.75" customHeight="1">
      <c r="A14" s="9"/>
      <c r="B14" s="123" t="s">
        <v>41</v>
      </c>
      <c r="C14" s="124"/>
      <c r="D14" s="125"/>
      <c r="E14" s="118" t="s">
        <v>42</v>
      </c>
      <c r="F14" s="119"/>
      <c r="G14" s="119"/>
      <c r="H14" s="119"/>
      <c r="I14" s="120"/>
      <c r="J14" s="5"/>
      <c r="K14" s="3"/>
      <c r="L14" s="3"/>
    </row>
    <row r="15" spans="1:12" ht="18.75" customHeight="1">
      <c r="A15" s="9"/>
      <c r="B15" s="126" t="s">
        <v>43</v>
      </c>
      <c r="C15" s="127"/>
      <c r="D15" s="128"/>
      <c r="E15" s="110" t="s">
        <v>44</v>
      </c>
      <c r="F15" s="111"/>
      <c r="G15" s="111"/>
      <c r="H15" s="111"/>
      <c r="I15" s="112"/>
      <c r="J15" s="5"/>
      <c r="K15" s="3"/>
      <c r="L15" s="3"/>
    </row>
    <row r="16" spans="1:12" ht="18.75" customHeight="1">
      <c r="A16" s="9"/>
      <c r="B16" s="129" t="s">
        <v>45</v>
      </c>
      <c r="C16" s="130"/>
      <c r="D16" s="131"/>
      <c r="E16" s="100" t="s">
        <v>46</v>
      </c>
      <c r="F16" s="101"/>
      <c r="G16" s="101"/>
      <c r="H16" s="101"/>
      <c r="I16" s="102"/>
      <c r="J16" s="5"/>
      <c r="K16" s="3"/>
      <c r="L16" s="3"/>
    </row>
    <row r="17" spans="1:12" ht="18.75" customHeight="1">
      <c r="A17" s="9"/>
      <c r="B17" s="96" t="s">
        <v>47</v>
      </c>
      <c r="C17" s="97"/>
      <c r="D17" s="121"/>
      <c r="E17" s="110" t="s">
        <v>48</v>
      </c>
      <c r="F17" s="111"/>
      <c r="G17" s="111"/>
      <c r="H17" s="111"/>
      <c r="I17" s="112"/>
      <c r="J17" s="5"/>
      <c r="K17" s="3"/>
      <c r="L17" s="3"/>
    </row>
    <row r="18" spans="1:12" ht="18.75" customHeight="1">
      <c r="A18" s="9"/>
      <c r="B18" s="98" t="s">
        <v>49</v>
      </c>
      <c r="C18" s="99"/>
      <c r="D18" s="122"/>
      <c r="E18" s="100" t="s">
        <v>50</v>
      </c>
      <c r="F18" s="101"/>
      <c r="G18" s="101"/>
      <c r="H18" s="101"/>
      <c r="I18" s="102"/>
      <c r="J18" s="5"/>
      <c r="K18" s="3"/>
      <c r="L18" s="3"/>
    </row>
    <row r="19" spans="1:12" ht="18.75" customHeight="1">
      <c r="A19" s="9"/>
      <c r="B19" s="126" t="s">
        <v>51</v>
      </c>
      <c r="C19" s="127"/>
      <c r="D19" s="128"/>
      <c r="E19" s="110" t="s">
        <v>52</v>
      </c>
      <c r="F19" s="111"/>
      <c r="G19" s="111"/>
      <c r="H19" s="111"/>
      <c r="I19" s="112"/>
      <c r="J19" s="5"/>
      <c r="K19" s="3"/>
      <c r="L19" s="3"/>
    </row>
    <row r="20" spans="1:12" ht="18.75" customHeight="1">
      <c r="A20" s="9"/>
      <c r="B20" s="129" t="s">
        <v>53</v>
      </c>
      <c r="C20" s="130"/>
      <c r="D20" s="131"/>
      <c r="E20" s="100" t="s">
        <v>54</v>
      </c>
      <c r="F20" s="101"/>
      <c r="G20" s="101"/>
      <c r="H20" s="101"/>
      <c r="I20" s="102"/>
      <c r="J20" s="5"/>
      <c r="K20" s="3"/>
      <c r="L20" s="3"/>
    </row>
    <row r="21" spans="1:12" ht="18.75" customHeight="1">
      <c r="A21" s="9"/>
      <c r="B21" s="96" t="s">
        <v>55</v>
      </c>
      <c r="C21" s="97"/>
      <c r="D21" s="121"/>
      <c r="E21" s="110" t="s">
        <v>56</v>
      </c>
      <c r="F21" s="111"/>
      <c r="G21" s="111"/>
      <c r="H21" s="111"/>
      <c r="I21" s="112"/>
      <c r="J21" s="5"/>
      <c r="K21" s="3"/>
      <c r="L21" s="3"/>
    </row>
    <row r="22" spans="1:12" ht="18.75" customHeight="1">
      <c r="A22" s="9"/>
      <c r="B22" s="123" t="s">
        <v>57</v>
      </c>
      <c r="C22" s="124"/>
      <c r="D22" s="125"/>
      <c r="E22" s="118" t="s">
        <v>58</v>
      </c>
      <c r="F22" s="119"/>
      <c r="G22" s="119"/>
      <c r="H22" s="119"/>
      <c r="I22" s="120"/>
      <c r="J22" s="5"/>
      <c r="K22" s="3"/>
      <c r="L22" s="3"/>
    </row>
    <row r="23" spans="1:12" ht="18.75" customHeight="1">
      <c r="A23" s="9"/>
      <c r="B23" s="126" t="s">
        <v>59</v>
      </c>
      <c r="C23" s="127"/>
      <c r="D23" s="128"/>
      <c r="E23" s="110" t="s">
        <v>60</v>
      </c>
      <c r="F23" s="111"/>
      <c r="G23" s="111"/>
      <c r="H23" s="111"/>
      <c r="I23" s="112"/>
      <c r="J23" s="5"/>
      <c r="K23" s="3"/>
      <c r="L23" s="3"/>
    </row>
    <row r="24" spans="1:12" ht="18.75" customHeight="1">
      <c r="A24" s="9"/>
      <c r="B24" s="123" t="s">
        <v>61</v>
      </c>
      <c r="C24" s="124"/>
      <c r="D24" s="125"/>
      <c r="E24" s="118" t="s">
        <v>62</v>
      </c>
      <c r="F24" s="119"/>
      <c r="G24" s="119"/>
      <c r="H24" s="119"/>
      <c r="I24" s="120"/>
      <c r="J24" s="5"/>
      <c r="K24" s="3"/>
      <c r="L24" s="3"/>
    </row>
    <row r="25" spans="1:12">
      <c r="A25" s="10"/>
      <c r="B25" s="12"/>
      <c r="C25" s="12"/>
      <c r="D25" s="12"/>
      <c r="E25" s="12"/>
      <c r="F25" s="12"/>
      <c r="G25" s="12"/>
      <c r="H25" s="12"/>
      <c r="I25" s="12"/>
      <c r="J25" s="6"/>
      <c r="K25" s="3"/>
      <c r="L25" s="3"/>
    </row>
  </sheetData>
  <mergeCells count="41">
    <mergeCell ref="B2:I2"/>
    <mergeCell ref="B5:D5"/>
    <mergeCell ref="E5:I5"/>
    <mergeCell ref="B7:D7"/>
    <mergeCell ref="B15:D15"/>
    <mergeCell ref="E15:I15"/>
    <mergeCell ref="E13:I13"/>
    <mergeCell ref="E11:I11"/>
    <mergeCell ref="E9:I9"/>
    <mergeCell ref="E7:I7"/>
    <mergeCell ref="B13:D13"/>
    <mergeCell ref="B16:D16"/>
    <mergeCell ref="E16:I16"/>
    <mergeCell ref="B6:D6"/>
    <mergeCell ref="E6:I6"/>
    <mergeCell ref="B12:D12"/>
    <mergeCell ref="E12:I12"/>
    <mergeCell ref="B10:D10"/>
    <mergeCell ref="E10:I10"/>
    <mergeCell ref="B11:D11"/>
    <mergeCell ref="B14:D14"/>
    <mergeCell ref="E14:I14"/>
    <mergeCell ref="B9:D9"/>
    <mergeCell ref="E8:I8"/>
    <mergeCell ref="B8:D8"/>
    <mergeCell ref="B17:D17"/>
    <mergeCell ref="E17:I17"/>
    <mergeCell ref="E18:I18"/>
    <mergeCell ref="E21:I21"/>
    <mergeCell ref="E24:I24"/>
    <mergeCell ref="B18:D18"/>
    <mergeCell ref="B21:D21"/>
    <mergeCell ref="B24:D24"/>
    <mergeCell ref="B22:D22"/>
    <mergeCell ref="E22:I22"/>
    <mergeCell ref="B19:D19"/>
    <mergeCell ref="E19:I19"/>
    <mergeCell ref="B20:D20"/>
    <mergeCell ref="B23:D23"/>
    <mergeCell ref="E23:I23"/>
    <mergeCell ref="E20:I20"/>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7271A-A516-4D9D-897A-4CEA7BAF3B84}">
  <sheetPr>
    <tabColor theme="7" tint="0.79998168889431442"/>
    <pageSetUpPr fitToPage="1"/>
  </sheetPr>
  <dimension ref="A1:J23"/>
  <sheetViews>
    <sheetView zoomScale="70" zoomScaleNormal="70" zoomScaleSheetLayoutView="90" zoomScalePageLayoutView="70" workbookViewId="0"/>
  </sheetViews>
  <sheetFormatPr defaultColWidth="9.140625" defaultRowHeight="14.25"/>
  <cols>
    <col min="1" max="1" width="3.5703125" style="3" customWidth="1"/>
    <col min="2" max="2" width="7" style="3" customWidth="1"/>
    <col min="3" max="3" width="9.42578125" style="3" customWidth="1"/>
    <col min="4" max="4" width="24" style="3" customWidth="1"/>
    <col min="5" max="5" width="53" style="3" customWidth="1"/>
    <col min="6" max="6" width="8.5703125" style="3" customWidth="1"/>
    <col min="7" max="7" width="9.5703125" style="3" customWidth="1"/>
    <col min="8" max="8" width="8.5703125" style="3" customWidth="1"/>
    <col min="9" max="9" width="9.5703125" style="3" customWidth="1"/>
    <col min="10" max="10" width="3.5703125" style="3" customWidth="1"/>
    <col min="11" max="12" width="9.140625" style="3"/>
    <col min="13" max="13" width="10.42578125" style="3" bestFit="1" customWidth="1"/>
    <col min="14" max="16384" width="9.140625" style="3"/>
  </cols>
  <sheetData>
    <row r="1" spans="1:10" ht="21" customHeight="1">
      <c r="A1" s="7"/>
      <c r="B1" s="8"/>
      <c r="C1" s="8"/>
      <c r="D1" s="8"/>
      <c r="E1" s="8"/>
      <c r="F1" s="8"/>
      <c r="G1" s="8"/>
      <c r="H1" s="8"/>
      <c r="I1" s="8"/>
      <c r="J1" s="4"/>
    </row>
    <row r="2" spans="1:10" ht="114.6" customHeight="1">
      <c r="A2" s="9"/>
      <c r="B2" s="103" t="s">
        <v>63</v>
      </c>
      <c r="C2" s="104"/>
      <c r="D2" s="104"/>
      <c r="E2" s="105"/>
      <c r="F2" s="105"/>
      <c r="G2" s="105"/>
      <c r="H2" s="105"/>
      <c r="I2" s="106"/>
      <c r="J2" s="5"/>
    </row>
    <row r="3" spans="1:10" ht="18.75" customHeight="1">
      <c r="A3" s="9"/>
      <c r="B3" s="13"/>
      <c r="C3" s="13"/>
      <c r="D3" s="13"/>
      <c r="E3" s="14"/>
      <c r="F3" s="14"/>
      <c r="G3" s="14"/>
      <c r="H3" s="14"/>
      <c r="I3" s="14"/>
      <c r="J3" s="5"/>
    </row>
    <row r="4" spans="1:10" ht="13.5" customHeight="1">
      <c r="A4" s="9"/>
      <c r="B4" s="11"/>
      <c r="C4" s="11"/>
      <c r="D4" s="11"/>
      <c r="E4" s="11"/>
      <c r="F4" s="11"/>
      <c r="G4" s="11"/>
      <c r="H4" s="11"/>
      <c r="I4" s="11"/>
      <c r="J4" s="5"/>
    </row>
    <row r="5" spans="1:10" ht="16.5" customHeight="1">
      <c r="A5" s="9"/>
      <c r="B5" s="37" t="s">
        <v>64</v>
      </c>
      <c r="C5" s="107" t="s">
        <v>65</v>
      </c>
      <c r="D5" s="108"/>
      <c r="E5" s="109"/>
      <c r="F5" s="81"/>
      <c r="G5" s="82"/>
      <c r="H5" s="81"/>
      <c r="I5" s="83"/>
      <c r="J5" s="5"/>
    </row>
    <row r="6" spans="1:10" ht="18" customHeight="1">
      <c r="A6" s="9"/>
      <c r="B6" s="38">
        <v>1</v>
      </c>
      <c r="C6" s="136" t="s">
        <v>66</v>
      </c>
      <c r="D6" s="137"/>
      <c r="E6" s="137"/>
      <c r="F6" s="137"/>
      <c r="G6" s="137"/>
      <c r="H6" s="137"/>
      <c r="I6" s="138"/>
      <c r="J6" s="5"/>
    </row>
    <row r="7" spans="1:10" ht="27.95" customHeight="1">
      <c r="A7" s="9"/>
      <c r="B7" s="34">
        <v>1.1000000000000001</v>
      </c>
      <c r="C7" s="133" t="s">
        <v>67</v>
      </c>
      <c r="D7" s="134"/>
      <c r="E7" s="134"/>
      <c r="F7" s="134"/>
      <c r="G7" s="134"/>
      <c r="H7" s="134"/>
      <c r="I7" s="135"/>
      <c r="J7" s="5"/>
    </row>
    <row r="8" spans="1:10" ht="18" customHeight="1">
      <c r="A8" s="9"/>
      <c r="B8" s="38">
        <v>2</v>
      </c>
      <c r="C8" s="136" t="s">
        <v>68</v>
      </c>
      <c r="D8" s="137"/>
      <c r="E8" s="137"/>
      <c r="F8" s="137"/>
      <c r="G8" s="137"/>
      <c r="H8" s="137"/>
      <c r="I8" s="138"/>
      <c r="J8" s="5"/>
    </row>
    <row r="9" spans="1:10" ht="27.95" customHeight="1">
      <c r="A9" s="9"/>
      <c r="B9" s="34">
        <v>2.1</v>
      </c>
      <c r="C9" s="133" t="s">
        <v>69</v>
      </c>
      <c r="D9" s="134"/>
      <c r="E9" s="134"/>
      <c r="F9" s="134"/>
      <c r="G9" s="134"/>
      <c r="H9" s="134"/>
      <c r="I9" s="135"/>
      <c r="J9" s="5"/>
    </row>
    <row r="10" spans="1:10" ht="27.95" customHeight="1">
      <c r="A10" s="9"/>
      <c r="B10" s="34">
        <v>2.2000000000000002</v>
      </c>
      <c r="C10" s="133" t="s">
        <v>70</v>
      </c>
      <c r="D10" s="134"/>
      <c r="E10" s="134"/>
      <c r="F10" s="134"/>
      <c r="G10" s="134"/>
      <c r="H10" s="134"/>
      <c r="I10" s="135"/>
      <c r="J10" s="5"/>
    </row>
    <row r="11" spans="1:10" ht="27.95" customHeight="1">
      <c r="A11" s="9"/>
      <c r="B11" s="34">
        <v>2.2999999999999998</v>
      </c>
      <c r="C11" s="133" t="s">
        <v>71</v>
      </c>
      <c r="D11" s="134"/>
      <c r="E11" s="134"/>
      <c r="F11" s="134"/>
      <c r="G11" s="134"/>
      <c r="H11" s="134"/>
      <c r="I11" s="135"/>
      <c r="J11" s="5"/>
    </row>
    <row r="12" spans="1:10" ht="27.95" customHeight="1">
      <c r="A12" s="9"/>
      <c r="B12" s="34">
        <v>2.4</v>
      </c>
      <c r="C12" s="133" t="s">
        <v>72</v>
      </c>
      <c r="D12" s="134"/>
      <c r="E12" s="134"/>
      <c r="F12" s="134"/>
      <c r="G12" s="134"/>
      <c r="H12" s="134"/>
      <c r="I12" s="135"/>
      <c r="J12" s="5"/>
    </row>
    <row r="13" spans="1:10" ht="27.95" customHeight="1">
      <c r="A13" s="9"/>
      <c r="B13" s="34">
        <v>2.5</v>
      </c>
      <c r="C13" s="133" t="s">
        <v>73</v>
      </c>
      <c r="D13" s="134"/>
      <c r="E13" s="134"/>
      <c r="F13" s="134"/>
      <c r="G13" s="134"/>
      <c r="H13" s="134"/>
      <c r="I13" s="135"/>
      <c r="J13" s="5"/>
    </row>
    <row r="14" spans="1:10" ht="27.95" customHeight="1">
      <c r="A14" s="9"/>
      <c r="B14" s="34">
        <v>2.6</v>
      </c>
      <c r="C14" s="133" t="s">
        <v>74</v>
      </c>
      <c r="D14" s="134"/>
      <c r="E14" s="134"/>
      <c r="F14" s="134"/>
      <c r="G14" s="134"/>
      <c r="H14" s="134"/>
      <c r="I14" s="135"/>
      <c r="J14" s="5"/>
    </row>
    <row r="15" spans="1:10" ht="86.1" customHeight="1">
      <c r="A15" s="9"/>
      <c r="B15" s="34">
        <v>2.7</v>
      </c>
      <c r="C15" s="133" t="s">
        <v>75</v>
      </c>
      <c r="D15" s="134"/>
      <c r="E15" s="134"/>
      <c r="F15" s="134"/>
      <c r="G15" s="134"/>
      <c r="H15" s="134"/>
      <c r="I15" s="135"/>
      <c r="J15" s="5"/>
    </row>
    <row r="16" spans="1:10" ht="27.95" customHeight="1">
      <c r="A16" s="9"/>
      <c r="B16" s="34">
        <v>2.8</v>
      </c>
      <c r="C16" s="133" t="s">
        <v>76</v>
      </c>
      <c r="D16" s="134"/>
      <c r="E16" s="134"/>
      <c r="F16" s="134"/>
      <c r="G16" s="134"/>
      <c r="H16" s="134"/>
      <c r="I16" s="135"/>
      <c r="J16" s="5"/>
    </row>
    <row r="17" spans="1:10" ht="18" customHeight="1">
      <c r="A17" s="9"/>
      <c r="B17" s="38">
        <v>3</v>
      </c>
      <c r="C17" s="136" t="s">
        <v>77</v>
      </c>
      <c r="D17" s="137"/>
      <c r="E17" s="137"/>
      <c r="F17" s="137"/>
      <c r="G17" s="137"/>
      <c r="H17" s="137"/>
      <c r="I17" s="138"/>
      <c r="J17" s="5"/>
    </row>
    <row r="18" spans="1:10" ht="18" customHeight="1">
      <c r="A18" s="9"/>
      <c r="B18" s="34">
        <v>3.1</v>
      </c>
      <c r="C18" s="133" t="s">
        <v>78</v>
      </c>
      <c r="D18" s="134"/>
      <c r="E18" s="134"/>
      <c r="F18" s="134"/>
      <c r="G18" s="134"/>
      <c r="H18" s="134"/>
      <c r="I18" s="135"/>
      <c r="J18" s="5"/>
    </row>
    <row r="19" spans="1:10" ht="18" customHeight="1">
      <c r="A19" s="9"/>
      <c r="B19" s="38">
        <v>4</v>
      </c>
      <c r="C19" s="136" t="s">
        <v>79</v>
      </c>
      <c r="D19" s="137"/>
      <c r="E19" s="137"/>
      <c r="F19" s="137"/>
      <c r="G19" s="137"/>
      <c r="H19" s="137"/>
      <c r="I19" s="138"/>
      <c r="J19" s="5"/>
    </row>
    <row r="20" spans="1:10" ht="35.1" customHeight="1">
      <c r="A20" s="9"/>
      <c r="B20" s="141"/>
      <c r="C20" s="35">
        <v>0</v>
      </c>
      <c r="D20" s="35" t="s">
        <v>80</v>
      </c>
      <c r="E20" s="139" t="s">
        <v>81</v>
      </c>
      <c r="F20" s="139"/>
      <c r="G20" s="139"/>
      <c r="H20" s="139"/>
      <c r="I20" s="139"/>
      <c r="J20" s="5"/>
    </row>
    <row r="21" spans="1:10" ht="35.1" customHeight="1">
      <c r="A21" s="9"/>
      <c r="B21" s="142"/>
      <c r="C21" s="35">
        <v>0.5</v>
      </c>
      <c r="D21" s="35" t="s">
        <v>82</v>
      </c>
      <c r="E21" s="139" t="s">
        <v>83</v>
      </c>
      <c r="F21" s="139"/>
      <c r="G21" s="139"/>
      <c r="H21" s="139"/>
      <c r="I21" s="139"/>
      <c r="J21" s="5"/>
    </row>
    <row r="22" spans="1:10" ht="35.1" customHeight="1">
      <c r="A22" s="9"/>
      <c r="B22" s="143"/>
      <c r="C22" s="36">
        <v>1</v>
      </c>
      <c r="D22" s="36" t="s">
        <v>84</v>
      </c>
      <c r="E22" s="140" t="s">
        <v>85</v>
      </c>
      <c r="F22" s="140"/>
      <c r="G22" s="140"/>
      <c r="H22" s="140"/>
      <c r="I22" s="140"/>
      <c r="J22" s="5"/>
    </row>
    <row r="23" spans="1:10">
      <c r="A23" s="10"/>
      <c r="B23" s="12"/>
      <c r="C23" s="12"/>
      <c r="D23" s="12"/>
      <c r="E23" s="12"/>
      <c r="F23" s="12"/>
      <c r="G23" s="12"/>
      <c r="H23" s="12"/>
      <c r="I23" s="12"/>
      <c r="J23" s="6"/>
    </row>
  </sheetData>
  <mergeCells count="20">
    <mergeCell ref="C16:I16"/>
    <mergeCell ref="C17:I17"/>
    <mergeCell ref="C18:I18"/>
    <mergeCell ref="C19:I19"/>
    <mergeCell ref="B20:B22"/>
    <mergeCell ref="E20:I20"/>
    <mergeCell ref="E21:I21"/>
    <mergeCell ref="E22:I22"/>
    <mergeCell ref="C10:I10"/>
    <mergeCell ref="C11:I11"/>
    <mergeCell ref="C12:I12"/>
    <mergeCell ref="C13:I13"/>
    <mergeCell ref="C14:I14"/>
    <mergeCell ref="C15:I15"/>
    <mergeCell ref="B2:I2"/>
    <mergeCell ref="C5:E5"/>
    <mergeCell ref="C6:I6"/>
    <mergeCell ref="C7:I7"/>
    <mergeCell ref="C8:I8"/>
    <mergeCell ref="C9:I9"/>
  </mergeCells>
  <conditionalFormatting sqref="G5">
    <cfRule type="dataBar" priority="1">
      <dataBar showValue="0">
        <cfvo type="num" val="0"/>
        <cfvo type="num" val="1"/>
        <color rgb="FFF43A4F"/>
      </dataBar>
      <extLst>
        <ext xmlns:x14="http://schemas.microsoft.com/office/spreadsheetml/2009/9/main" uri="{B025F937-C7B1-47D3-B67F-A62EFF666E3E}">
          <x14:id>{67C6DE2A-93BA-40B1-968C-AAFF4B65B088}</x14:id>
        </ext>
      </extLst>
    </cfRule>
  </conditionalFormatting>
  <conditionalFormatting sqref="I5">
    <cfRule type="dataBar" priority="2">
      <dataBar showValue="0">
        <cfvo type="num" val="0"/>
        <cfvo type="num" val="1"/>
        <color rgb="FFF43A4F"/>
      </dataBar>
      <extLst>
        <ext xmlns:x14="http://schemas.microsoft.com/office/spreadsheetml/2009/9/main" uri="{B025F937-C7B1-47D3-B67F-A62EFF666E3E}">
          <x14:id>{EC41DA85-D7DE-4184-B6CD-FBD1FF684A4C}</x14:id>
        </ext>
      </extLst>
    </cfRule>
  </conditionalFormatting>
  <pageMargins left="0.7" right="0.7" top="0.75" bottom="0.75" header="0.3" footer="0.3"/>
  <pageSetup paperSize="9" scale="63" orientation="portrait" horizontalDpi="300"/>
  <headerFooter>
    <oddFooter>&amp;C_x000D_&amp;1#&amp;"Verdana"&amp;7&amp;K000000 Confidential</oddFooter>
  </headerFooter>
  <drawing r:id="rId1"/>
  <extLst>
    <ext xmlns:x14="http://schemas.microsoft.com/office/spreadsheetml/2009/9/main" uri="{78C0D931-6437-407d-A8EE-F0AAD7539E65}">
      <x14:conditionalFormattings>
        <x14:conditionalFormatting xmlns:xm="http://schemas.microsoft.com/office/excel/2006/main">
          <x14:cfRule type="dataBar" id="{67C6DE2A-93BA-40B1-968C-AAFF4B65B088}">
            <x14:dataBar minLength="0" maxLength="100" gradient="0">
              <x14:cfvo type="num">
                <xm:f>0</xm:f>
              </x14:cfvo>
              <x14:cfvo type="num">
                <xm:f>1</xm:f>
              </x14:cfvo>
              <x14:negativeFillColor rgb="FFFF0000"/>
              <x14:axisColor rgb="FF000000"/>
            </x14:dataBar>
          </x14:cfRule>
          <xm:sqref>G5</xm:sqref>
        </x14:conditionalFormatting>
        <x14:conditionalFormatting xmlns:xm="http://schemas.microsoft.com/office/excel/2006/main">
          <x14:cfRule type="dataBar" id="{EC41DA85-D7DE-4184-B6CD-FBD1FF684A4C}">
            <x14:dataBar minLength="0" maxLength="100" gradient="0">
              <x14:cfvo type="num">
                <xm:f>0</xm:f>
              </x14:cfvo>
              <x14:cfvo type="num">
                <xm:f>1</xm:f>
              </x14:cfvo>
              <x14:negativeFillColor rgb="FFFF0000"/>
              <x14:axisColor rgb="FF000000"/>
            </x14:dataBar>
          </x14:cfRule>
          <xm:sqref>I5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7E4FD-6A02-4BBC-AE46-3308369F4CBE}">
  <sheetPr codeName="Sheet4">
    <tabColor rgb="FF00B0F0"/>
    <pageSetUpPr fitToPage="1"/>
  </sheetPr>
  <dimension ref="A1:O53"/>
  <sheetViews>
    <sheetView zoomScale="80" zoomScaleNormal="80" workbookViewId="0">
      <selection activeCell="G10" sqref="G10"/>
    </sheetView>
  </sheetViews>
  <sheetFormatPr defaultColWidth="9.140625" defaultRowHeight="15" customHeight="1"/>
  <cols>
    <col min="1" max="1" width="3.5703125" style="28" customWidth="1"/>
    <col min="2" max="2" width="7" style="28" customWidth="1"/>
    <col min="3" max="3" width="17" style="28" customWidth="1"/>
    <col min="4" max="4" width="24" style="28" customWidth="1"/>
    <col min="5" max="5" width="53" style="28" customWidth="1"/>
    <col min="6" max="6" width="8.5703125" style="28" customWidth="1"/>
    <col min="7" max="7" width="9.5703125" style="28" customWidth="1"/>
    <col min="8" max="8" width="8.5703125" style="28" customWidth="1"/>
    <col min="9" max="9" width="9.5703125" style="28" customWidth="1"/>
    <col min="10" max="10" width="3.5703125" style="28" customWidth="1"/>
    <col min="11" max="11" width="9.140625" style="28" bestFit="1"/>
    <col min="12" max="12" width="40.5703125" style="28" bestFit="1" customWidth="1"/>
    <col min="13" max="13" width="10.42578125" style="28" bestFit="1" customWidth="1"/>
    <col min="14" max="14" width="9.140625" style="28" bestFit="1"/>
    <col min="15" max="15" width="36.5703125" style="28" bestFit="1" customWidth="1"/>
    <col min="16" max="16" width="9.140625" style="28" bestFit="1"/>
    <col min="17" max="16384" width="9.140625" style="28"/>
  </cols>
  <sheetData>
    <row r="1" spans="1:15" ht="21" customHeight="1" thickTop="1" thickBot="1">
      <c r="A1" s="64"/>
      <c r="B1" s="65"/>
      <c r="C1" s="65"/>
      <c r="D1" s="65"/>
      <c r="E1" s="65"/>
      <c r="F1" s="65"/>
      <c r="G1" s="65"/>
      <c r="H1" s="65"/>
      <c r="I1" s="65"/>
      <c r="J1" s="66"/>
      <c r="K1" s="49"/>
      <c r="L1" s="49"/>
      <c r="M1" s="49"/>
      <c r="N1" s="49"/>
      <c r="O1" s="49"/>
    </row>
    <row r="2" spans="1:15" ht="105.95" customHeight="1" thickBot="1">
      <c r="A2" s="67"/>
      <c r="B2" s="86" t="s">
        <v>86</v>
      </c>
      <c r="C2" s="87"/>
      <c r="D2" s="87"/>
      <c r="E2" s="88"/>
      <c r="F2" s="88"/>
      <c r="G2" s="88"/>
      <c r="H2" s="88"/>
      <c r="I2" s="89"/>
      <c r="J2" s="68"/>
      <c r="K2" s="49"/>
      <c r="L2" s="49"/>
      <c r="M2" s="49"/>
      <c r="N2" s="49"/>
      <c r="O2" s="49"/>
    </row>
    <row r="3" spans="1:15" ht="18.75" customHeight="1">
      <c r="A3" s="67"/>
      <c r="B3" s="29"/>
      <c r="C3" s="29"/>
      <c r="D3" s="29"/>
      <c r="E3" s="30"/>
      <c r="F3" s="30"/>
      <c r="G3" s="30"/>
      <c r="H3" s="30"/>
      <c r="I3" s="30"/>
      <c r="J3" s="68"/>
      <c r="K3" s="49"/>
      <c r="L3" s="49"/>
      <c r="M3" s="49"/>
      <c r="N3" s="49"/>
      <c r="O3" s="69"/>
    </row>
    <row r="4" spans="1:15" ht="18.75" customHeight="1">
      <c r="A4" s="67"/>
      <c r="B4" s="84" t="s">
        <v>87</v>
      </c>
      <c r="C4" s="29"/>
      <c r="D4" s="29"/>
      <c r="E4" s="30"/>
      <c r="F4" s="30"/>
      <c r="G4" s="30"/>
      <c r="H4" s="30"/>
      <c r="I4" s="30"/>
      <c r="J4" s="68"/>
      <c r="K4" s="49"/>
      <c r="L4" s="49"/>
      <c r="M4" s="49"/>
      <c r="N4" s="49"/>
      <c r="O4" s="69"/>
    </row>
    <row r="5" spans="1:15" ht="18.75" customHeight="1">
      <c r="A5" s="67"/>
      <c r="B5" s="29"/>
      <c r="C5" s="29"/>
      <c r="D5" s="29"/>
      <c r="E5" s="30"/>
      <c r="F5" s="30"/>
      <c r="G5" s="30"/>
      <c r="H5" s="30"/>
      <c r="I5" s="30"/>
      <c r="J5" s="68"/>
      <c r="K5" s="49"/>
      <c r="L5" s="49"/>
      <c r="M5" s="49"/>
      <c r="N5" s="49"/>
      <c r="O5" s="69"/>
    </row>
    <row r="6" spans="1:15" ht="30" customHeight="1">
      <c r="A6" s="67"/>
      <c r="B6" s="90" t="s">
        <v>88</v>
      </c>
      <c r="C6" s="90"/>
      <c r="D6" s="26"/>
      <c r="E6" s="30"/>
      <c r="F6" s="30"/>
      <c r="G6" s="30"/>
      <c r="H6" s="30"/>
      <c r="I6" s="30"/>
      <c r="J6" s="68"/>
      <c r="K6" s="49"/>
      <c r="L6" s="49"/>
      <c r="M6" s="49"/>
      <c r="N6" s="49"/>
      <c r="O6" s="69"/>
    </row>
    <row r="7" spans="1:15" ht="30" customHeight="1">
      <c r="A7" s="67"/>
      <c r="B7" s="90" t="s">
        <v>89</v>
      </c>
      <c r="C7" s="90"/>
      <c r="D7" s="26"/>
      <c r="E7" s="30"/>
      <c r="F7" s="30"/>
      <c r="G7" s="30"/>
      <c r="H7" s="30"/>
      <c r="I7" s="30"/>
      <c r="J7" s="68"/>
      <c r="K7" s="49"/>
      <c r="L7" s="49"/>
      <c r="M7" s="49"/>
      <c r="N7" s="49"/>
      <c r="O7" s="69"/>
    </row>
    <row r="8" spans="1:15" ht="30" customHeight="1">
      <c r="A8" s="67"/>
      <c r="B8" s="90" t="s">
        <v>90</v>
      </c>
      <c r="C8" s="90"/>
      <c r="D8" s="26"/>
      <c r="E8" s="39"/>
      <c r="F8" s="30"/>
      <c r="G8" s="30"/>
      <c r="H8" s="30"/>
      <c r="I8" s="30"/>
      <c r="J8" s="68"/>
      <c r="K8" s="49"/>
      <c r="L8" s="49"/>
      <c r="M8" s="49"/>
      <c r="N8" s="49"/>
      <c r="O8" s="69"/>
    </row>
    <row r="9" spans="1:15" ht="30" customHeight="1">
      <c r="A9" s="67"/>
      <c r="B9" s="91" t="s">
        <v>91</v>
      </c>
      <c r="C9" s="92"/>
      <c r="D9" s="26"/>
      <c r="E9" s="30"/>
      <c r="F9" s="30"/>
      <c r="G9" s="30"/>
      <c r="H9" s="30"/>
      <c r="I9" s="30"/>
      <c r="J9" s="68"/>
      <c r="K9" s="49"/>
      <c r="L9" s="49"/>
      <c r="M9" s="49"/>
      <c r="N9" s="49"/>
      <c r="O9" s="69"/>
    </row>
    <row r="10" spans="1:15" ht="30" customHeight="1">
      <c r="A10" s="67"/>
      <c r="B10" s="90" t="s">
        <v>92</v>
      </c>
      <c r="C10" s="90"/>
      <c r="D10" s="26"/>
      <c r="E10" s="70"/>
      <c r="F10" s="30"/>
      <c r="G10" s="30"/>
      <c r="H10" s="30"/>
      <c r="I10" s="30"/>
      <c r="J10" s="68"/>
      <c r="K10" s="49"/>
      <c r="L10" s="49"/>
      <c r="M10" s="49"/>
      <c r="N10" s="49"/>
      <c r="O10" s="69"/>
    </row>
    <row r="11" spans="1:15" ht="30" customHeight="1">
      <c r="A11" s="67"/>
      <c r="B11" s="90" t="s">
        <v>93</v>
      </c>
      <c r="C11" s="90"/>
      <c r="D11" s="26"/>
      <c r="E11" s="71"/>
      <c r="F11" s="71"/>
      <c r="G11" s="71"/>
      <c r="H11" s="71"/>
      <c r="I11" s="71"/>
      <c r="J11" s="68"/>
      <c r="K11" s="49"/>
      <c r="L11" s="49"/>
      <c r="M11" s="49"/>
      <c r="N11" s="49"/>
      <c r="O11" s="69"/>
    </row>
    <row r="12" spans="1:15" ht="30" customHeight="1">
      <c r="A12" s="67"/>
      <c r="B12" s="71"/>
      <c r="C12" s="71"/>
      <c r="D12" s="71"/>
      <c r="E12" s="71"/>
      <c r="F12" s="71"/>
      <c r="G12" s="71"/>
      <c r="H12" s="71"/>
      <c r="I12" s="71"/>
      <c r="J12" s="68"/>
      <c r="K12" s="49"/>
      <c r="L12" s="49"/>
      <c r="M12" s="49"/>
      <c r="N12" s="49"/>
      <c r="O12" s="69"/>
    </row>
    <row r="13" spans="1:15" ht="30" customHeight="1">
      <c r="A13" s="67"/>
      <c r="B13" s="71"/>
      <c r="C13" s="71"/>
      <c r="D13" s="71"/>
      <c r="E13" s="71"/>
      <c r="F13" s="93" t="s">
        <v>94</v>
      </c>
      <c r="G13" s="94"/>
      <c r="H13" s="95" t="s">
        <v>95</v>
      </c>
      <c r="I13" s="95"/>
      <c r="J13" s="68"/>
      <c r="K13" s="49"/>
      <c r="L13" s="49"/>
      <c r="M13" s="49"/>
      <c r="N13" s="49"/>
      <c r="O13" s="49"/>
    </row>
    <row r="14" spans="1:15" ht="21.6" customHeight="1">
      <c r="A14" s="67"/>
      <c r="B14" s="85" t="s">
        <v>96</v>
      </c>
      <c r="C14" s="85"/>
      <c r="D14" s="85"/>
      <c r="E14" s="85"/>
      <c r="F14" s="31">
        <f>AVERAGE(F15)</f>
        <v>0</v>
      </c>
      <c r="G14" s="32">
        <f>IF(AND(ISNUMBER(F14), F14&gt;1), F14/100, F14)</f>
        <v>0</v>
      </c>
      <c r="H14" s="31">
        <f>Weights!F16</f>
        <v>0</v>
      </c>
      <c r="I14" s="32">
        <f>IF(AND(ISNUMBER(H14), H14&gt;1), H14/100, H14)</f>
        <v>0</v>
      </c>
      <c r="J14" s="68"/>
      <c r="K14" s="49"/>
      <c r="L14" s="49"/>
      <c r="M14" s="49"/>
      <c r="N14" s="49"/>
      <c r="O14" s="49"/>
    </row>
    <row r="15" spans="1:15" ht="21.6" customHeight="1">
      <c r="A15" s="67"/>
      <c r="B15" s="72"/>
      <c r="C15" s="50" t="s">
        <v>97</v>
      </c>
      <c r="D15" s="60"/>
      <c r="E15" s="61"/>
      <c r="F15" s="73">
        <f>Scoring!D3</f>
        <v>0</v>
      </c>
      <c r="G15" s="73">
        <f t="shared" ref="G15:G16" si="0">F15</f>
        <v>0</v>
      </c>
      <c r="H15" s="73">
        <f>Scoring!E3</f>
        <v>0</v>
      </c>
      <c r="I15" s="73">
        <f t="shared" ref="I15:I16" si="1">H15</f>
        <v>0</v>
      </c>
      <c r="J15" s="68"/>
      <c r="K15" s="49"/>
      <c r="L15" s="49"/>
      <c r="M15" s="49"/>
      <c r="N15" s="49"/>
      <c r="O15" s="49"/>
    </row>
    <row r="16" spans="1:15" ht="21.6" customHeight="1">
      <c r="A16" s="67"/>
      <c r="B16" s="51"/>
      <c r="C16" s="56" t="str">
        <f>Scoring!C4</f>
        <v>Requirement and reference</v>
      </c>
      <c r="D16" s="59"/>
      <c r="E16" s="62"/>
      <c r="F16" s="57">
        <f>Scoring!D4</f>
        <v>0</v>
      </c>
      <c r="G16" s="74">
        <f t="shared" si="0"/>
        <v>0</v>
      </c>
      <c r="H16" s="75">
        <f>Scoring!E4</f>
        <v>0</v>
      </c>
      <c r="I16" s="74">
        <f t="shared" si="1"/>
        <v>0</v>
      </c>
      <c r="J16" s="68"/>
      <c r="K16" s="49"/>
      <c r="L16" s="49"/>
      <c r="M16" s="49"/>
      <c r="N16" s="49"/>
      <c r="O16" s="49"/>
    </row>
    <row r="17" spans="1:15" ht="18.75" customHeight="1">
      <c r="A17" s="67"/>
      <c r="B17" s="51"/>
      <c r="C17" s="56" t="str">
        <f>Scoring!C5</f>
        <v>Assets placed within ORED</v>
      </c>
      <c r="D17" s="59"/>
      <c r="E17" s="62"/>
      <c r="F17" s="57">
        <f>Scoring!D5</f>
        <v>0</v>
      </c>
      <c r="G17" s="74">
        <f t="shared" ref="G17:G26" si="2">F17</f>
        <v>0</v>
      </c>
      <c r="H17" s="75">
        <f>Scoring!E5</f>
        <v>0</v>
      </c>
      <c r="I17" s="74">
        <f t="shared" ref="I17:I26" si="3">H17</f>
        <v>0</v>
      </c>
      <c r="J17" s="68"/>
      <c r="K17" s="49"/>
      <c r="L17" s="49"/>
      <c r="M17" s="49"/>
      <c r="N17" s="76"/>
      <c r="O17" s="25"/>
    </row>
    <row r="18" spans="1:15" ht="18.75" customHeight="1">
      <c r="A18" s="67"/>
      <c r="B18" s="51"/>
      <c r="C18" s="56" t="str">
        <f>Scoring!C6</f>
        <v>Organisations covered and onsulted</v>
      </c>
      <c r="D18" s="59"/>
      <c r="E18" s="62"/>
      <c r="F18" s="57">
        <f>Scoring!D6</f>
        <v>0</v>
      </c>
      <c r="G18" s="74">
        <f t="shared" si="2"/>
        <v>0</v>
      </c>
      <c r="H18" s="75">
        <f>Scoring!E6</f>
        <v>0</v>
      </c>
      <c r="I18" s="74">
        <f t="shared" si="3"/>
        <v>0</v>
      </c>
      <c r="J18" s="68"/>
      <c r="K18" s="49"/>
      <c r="L18" s="49"/>
      <c r="M18" s="49"/>
      <c r="N18" s="49"/>
      <c r="O18" s="49"/>
    </row>
    <row r="19" spans="1:15" ht="18.75" customHeight="1">
      <c r="A19" s="67"/>
      <c r="B19" s="51"/>
      <c r="C19" s="56" t="str">
        <f>Scoring!C7</f>
        <v>Adjoning assets consulted</v>
      </c>
      <c r="D19" s="59"/>
      <c r="E19" s="62"/>
      <c r="F19" s="57">
        <f>Scoring!D7</f>
        <v>0</v>
      </c>
      <c r="G19" s="74">
        <f t="shared" si="2"/>
        <v>0</v>
      </c>
      <c r="H19" s="75">
        <f>Scoring!E7</f>
        <v>0</v>
      </c>
      <c r="I19" s="74">
        <f t="shared" si="3"/>
        <v>0</v>
      </c>
      <c r="J19" s="68"/>
      <c r="K19" s="49"/>
      <c r="L19" s="49"/>
      <c r="M19" s="49"/>
      <c r="N19" s="49"/>
      <c r="O19" s="49"/>
    </row>
    <row r="20" spans="1:15" ht="18.75" customHeight="1">
      <c r="A20" s="67"/>
      <c r="B20" s="51"/>
      <c r="C20" s="56" t="str">
        <f>Scoring!C8</f>
        <v>Worst consequence planning scenarios</v>
      </c>
      <c r="D20" s="59"/>
      <c r="E20" s="62"/>
      <c r="F20" s="57">
        <f>Scoring!D8</f>
        <v>0</v>
      </c>
      <c r="G20" s="74">
        <f t="shared" si="2"/>
        <v>0</v>
      </c>
      <c r="H20" s="75">
        <f>Scoring!E8</f>
        <v>0</v>
      </c>
      <c r="I20" s="74">
        <f t="shared" si="3"/>
        <v>0</v>
      </c>
      <c r="J20" s="68"/>
      <c r="K20" s="49"/>
      <c r="L20" s="49"/>
      <c r="M20" s="49"/>
      <c r="N20" s="49"/>
      <c r="O20" s="49"/>
    </row>
    <row r="21" spans="1:15" ht="18.75" customHeight="1">
      <c r="A21" s="67"/>
      <c r="B21" s="51"/>
      <c r="C21" s="56" t="str">
        <f>Scoring!C9</f>
        <v>Medical objectives/transport</v>
      </c>
      <c r="D21" s="59"/>
      <c r="E21" s="62"/>
      <c r="F21" s="57">
        <f>Scoring!D9</f>
        <v>0</v>
      </c>
      <c r="G21" s="74">
        <f t="shared" si="2"/>
        <v>0</v>
      </c>
      <c r="H21" s="75">
        <f>Scoring!E9</f>
        <v>0</v>
      </c>
      <c r="I21" s="74">
        <f t="shared" si="3"/>
        <v>0</v>
      </c>
      <c r="J21" s="68"/>
      <c r="K21" s="49"/>
      <c r="L21" s="49"/>
      <c r="M21" s="49"/>
      <c r="N21" s="49"/>
      <c r="O21" s="49"/>
    </row>
    <row r="22" spans="1:15" ht="18.75" customHeight="1">
      <c r="A22" s="67"/>
      <c r="B22" s="51"/>
      <c r="C22" s="56" t="str">
        <f>Scoring!C10</f>
        <v>Rescue objectives</v>
      </c>
      <c r="D22" s="59"/>
      <c r="E22" s="62"/>
      <c r="F22" s="57">
        <f>Scoring!D10</f>
        <v>0</v>
      </c>
      <c r="G22" s="74">
        <f t="shared" si="2"/>
        <v>0</v>
      </c>
      <c r="H22" s="75">
        <f>Scoring!E10</f>
        <v>0</v>
      </c>
      <c r="I22" s="74">
        <f t="shared" si="3"/>
        <v>0</v>
      </c>
      <c r="J22" s="68"/>
      <c r="K22" s="49"/>
      <c r="L22" s="49"/>
      <c r="M22" s="49"/>
      <c r="N22" s="49"/>
      <c r="O22" s="49"/>
    </row>
    <row r="23" spans="1:15" ht="18.75" customHeight="1">
      <c r="A23" s="67"/>
      <c r="B23" s="51"/>
      <c r="C23" s="56" t="str">
        <f>Scoring!C11</f>
        <v xml:space="preserve">Command and control </v>
      </c>
      <c r="D23" s="59"/>
      <c r="E23" s="62"/>
      <c r="F23" s="57">
        <f>Scoring!D11</f>
        <v>0</v>
      </c>
      <c r="G23" s="74">
        <f t="shared" si="2"/>
        <v>0</v>
      </c>
      <c r="H23" s="75">
        <f>Scoring!E11</f>
        <v>0</v>
      </c>
      <c r="I23" s="74">
        <f t="shared" si="3"/>
        <v>0</v>
      </c>
      <c r="J23" s="68"/>
      <c r="K23" s="49"/>
      <c r="L23" s="49"/>
      <c r="M23" s="49"/>
      <c r="N23" s="49"/>
      <c r="O23" s="49"/>
    </row>
    <row r="24" spans="1:15" ht="18.75" customHeight="1">
      <c r="A24" s="67"/>
      <c r="B24" s="51"/>
      <c r="C24" s="56" t="str">
        <f>Scoring!C12</f>
        <v>Documentation</v>
      </c>
      <c r="D24" s="59"/>
      <c r="E24" s="62"/>
      <c r="F24" s="57">
        <f>Scoring!D12</f>
        <v>0</v>
      </c>
      <c r="G24" s="74">
        <f t="shared" si="2"/>
        <v>0</v>
      </c>
      <c r="H24" s="75">
        <f>Scoring!E12</f>
        <v>0</v>
      </c>
      <c r="I24" s="74">
        <f t="shared" si="3"/>
        <v>0</v>
      </c>
      <c r="J24" s="68"/>
      <c r="K24" s="49"/>
      <c r="L24" s="49"/>
      <c r="M24" s="49"/>
      <c r="N24" s="49"/>
      <c r="O24" s="49"/>
    </row>
    <row r="25" spans="1:15" ht="18.75" customHeight="1">
      <c r="A25" s="67"/>
      <c r="B25" s="51"/>
      <c r="C25" s="56" t="str">
        <f>Scoring!C13</f>
        <v>Onshore Procedures (HR, Reception)</v>
      </c>
      <c r="D25" s="59"/>
      <c r="E25" s="62"/>
      <c r="F25" s="57">
        <f>Scoring!D13</f>
        <v>0</v>
      </c>
      <c r="G25" s="74">
        <f t="shared" si="2"/>
        <v>0</v>
      </c>
      <c r="H25" s="75">
        <f>Scoring!E13</f>
        <v>0</v>
      </c>
      <c r="I25" s="74">
        <f t="shared" si="3"/>
        <v>0</v>
      </c>
      <c r="J25" s="68"/>
      <c r="K25" s="33"/>
      <c r="L25" s="49"/>
      <c r="M25" s="49"/>
      <c r="N25" s="49"/>
      <c r="O25" s="49"/>
    </row>
    <row r="26" spans="1:15" ht="18.75" customHeight="1">
      <c r="A26" s="67"/>
      <c r="B26" s="51"/>
      <c r="C26" s="56" t="str">
        <f>Scoring!C14</f>
        <v>Preparation</v>
      </c>
      <c r="D26" s="59"/>
      <c r="E26" s="62"/>
      <c r="F26" s="57">
        <f>Scoring!D14</f>
        <v>0</v>
      </c>
      <c r="G26" s="74">
        <f t="shared" si="2"/>
        <v>0</v>
      </c>
      <c r="H26" s="75">
        <f>Scoring!E14</f>
        <v>0</v>
      </c>
      <c r="I26" s="74">
        <f t="shared" si="3"/>
        <v>0</v>
      </c>
      <c r="J26" s="68"/>
      <c r="K26" s="49"/>
      <c r="L26" s="49"/>
      <c r="M26" s="49"/>
      <c r="N26" s="49"/>
      <c r="O26" s="49"/>
    </row>
    <row r="27" spans="1:15" ht="18.75" customHeight="1" thickBot="1">
      <c r="A27" s="77"/>
      <c r="B27" s="77"/>
      <c r="C27" s="77"/>
      <c r="D27" s="77"/>
      <c r="E27" s="77"/>
      <c r="F27" s="77"/>
      <c r="G27" s="77"/>
      <c r="H27" s="77"/>
      <c r="I27" s="77"/>
      <c r="J27" s="78"/>
      <c r="K27" s="49"/>
      <c r="L27" s="49"/>
      <c r="M27" s="49"/>
      <c r="N27" s="49"/>
      <c r="O27" s="49"/>
    </row>
    <row r="28" spans="1:15" ht="18.75" customHeight="1" thickTop="1">
      <c r="A28" s="49"/>
      <c r="B28" s="49"/>
      <c r="C28" s="49"/>
      <c r="D28" s="49"/>
      <c r="E28" s="49"/>
      <c r="F28" s="49"/>
      <c r="G28" s="49"/>
      <c r="H28" s="49"/>
      <c r="I28" s="49"/>
      <c r="J28" s="49"/>
      <c r="K28" s="49"/>
      <c r="L28" s="49"/>
      <c r="M28" s="49"/>
      <c r="N28" s="49"/>
      <c r="O28" s="49"/>
    </row>
    <row r="29" spans="1:15" ht="18.75" customHeight="1">
      <c r="A29" s="49"/>
      <c r="B29" s="49"/>
      <c r="C29" s="49"/>
      <c r="D29" s="49"/>
      <c r="E29" s="49"/>
      <c r="F29" s="49"/>
      <c r="G29" s="49"/>
      <c r="H29" s="49"/>
      <c r="I29" s="49"/>
      <c r="J29" s="49"/>
      <c r="K29" s="49"/>
      <c r="L29" s="49"/>
      <c r="M29" s="49"/>
      <c r="N29" s="49"/>
      <c r="O29" s="49"/>
    </row>
    <row r="30" spans="1:15" ht="18.75" customHeight="1">
      <c r="A30" s="49"/>
      <c r="B30" s="49"/>
      <c r="C30" s="49"/>
      <c r="D30" s="49"/>
      <c r="E30" s="49"/>
      <c r="F30" s="49"/>
      <c r="G30" s="49"/>
      <c r="H30" s="49"/>
      <c r="I30" s="49"/>
      <c r="J30" s="49"/>
      <c r="K30" s="49"/>
      <c r="L30" s="49"/>
      <c r="M30" s="49"/>
      <c r="N30" s="49"/>
      <c r="O30" s="49"/>
    </row>
    <row r="31" spans="1:15" ht="18.75" customHeight="1">
      <c r="A31" s="49"/>
      <c r="B31" s="49"/>
      <c r="C31" s="49"/>
      <c r="D31" s="49"/>
      <c r="E31" s="49"/>
      <c r="F31" s="49"/>
      <c r="G31" s="49"/>
      <c r="H31" s="49"/>
      <c r="I31" s="49"/>
      <c r="J31" s="49"/>
      <c r="K31" s="49"/>
      <c r="L31" s="49"/>
      <c r="M31" s="49"/>
      <c r="N31" s="49"/>
      <c r="O31" s="49"/>
    </row>
    <row r="32" spans="1:15" ht="18.75" customHeight="1">
      <c r="A32" s="49"/>
      <c r="B32" s="49"/>
      <c r="C32" s="49"/>
      <c r="D32" s="49"/>
      <c r="E32" s="49"/>
      <c r="F32" s="49"/>
      <c r="G32" s="49"/>
      <c r="H32" s="49"/>
      <c r="I32" s="49"/>
      <c r="J32" s="49"/>
      <c r="K32" s="49"/>
      <c r="L32" s="49"/>
      <c r="M32" s="49"/>
      <c r="N32" s="49"/>
      <c r="O32" s="49"/>
    </row>
    <row r="33" spans="1:11" ht="18.75" customHeight="1">
      <c r="A33" s="49"/>
      <c r="B33" s="49"/>
      <c r="C33" s="49"/>
      <c r="D33" s="49"/>
      <c r="E33" s="49"/>
      <c r="F33" s="49"/>
      <c r="G33" s="49"/>
      <c r="H33" s="49"/>
      <c r="I33" s="49"/>
      <c r="J33" s="49"/>
      <c r="K33" s="49"/>
    </row>
    <row r="34" spans="1:11" ht="18.75" customHeight="1">
      <c r="A34" s="49"/>
      <c r="B34" s="49"/>
      <c r="C34" s="49"/>
      <c r="D34" s="49"/>
      <c r="E34" s="49"/>
      <c r="F34" s="49"/>
      <c r="G34" s="49"/>
      <c r="H34" s="49"/>
      <c r="I34" s="49"/>
      <c r="J34" s="49"/>
      <c r="K34" s="49"/>
    </row>
    <row r="35" spans="1:11" ht="18.75" customHeight="1">
      <c r="A35" s="49"/>
      <c r="B35" s="49"/>
      <c r="C35" s="49"/>
      <c r="D35" s="49"/>
      <c r="E35" s="49"/>
      <c r="F35" s="49"/>
      <c r="G35" s="49"/>
      <c r="H35" s="49"/>
      <c r="I35" s="49"/>
      <c r="J35" s="49"/>
      <c r="K35" s="49"/>
    </row>
    <row r="36" spans="1:11" ht="18.75" customHeight="1">
      <c r="A36" s="49"/>
      <c r="B36" s="49"/>
      <c r="C36" s="49"/>
      <c r="D36" s="49"/>
      <c r="E36" s="49"/>
      <c r="F36" s="49"/>
      <c r="G36" s="49"/>
      <c r="H36" s="49"/>
      <c r="I36" s="49"/>
      <c r="J36" s="49"/>
      <c r="K36" s="49"/>
    </row>
    <row r="37" spans="1:11" ht="18.75" customHeight="1">
      <c r="A37" s="49"/>
      <c r="B37" s="49"/>
      <c r="C37" s="49"/>
      <c r="D37" s="49"/>
      <c r="E37" s="49"/>
      <c r="F37" s="49"/>
      <c r="G37" s="49"/>
      <c r="H37" s="49"/>
      <c r="I37" s="49"/>
      <c r="J37" s="49"/>
      <c r="K37" s="49"/>
    </row>
    <row r="38" spans="1:11" ht="18.75" customHeight="1">
      <c r="A38" s="49"/>
      <c r="B38" s="49"/>
      <c r="C38" s="49"/>
      <c r="D38" s="49"/>
      <c r="E38" s="49"/>
      <c r="F38" s="49"/>
      <c r="G38" s="49"/>
      <c r="H38" s="49"/>
      <c r="I38" s="49"/>
      <c r="J38" s="49"/>
      <c r="K38" s="49"/>
    </row>
    <row r="39" spans="1:11" ht="14.45">
      <c r="A39" s="49"/>
      <c r="B39" s="49"/>
      <c r="C39" s="49"/>
      <c r="D39" s="49"/>
      <c r="E39" s="49"/>
      <c r="F39" s="49"/>
      <c r="G39" s="49"/>
      <c r="H39" s="49"/>
      <c r="I39" s="49"/>
      <c r="J39" s="49"/>
      <c r="K39" s="49"/>
    </row>
    <row r="40" spans="1:11" ht="14.45">
      <c r="A40" s="49"/>
      <c r="B40" s="49"/>
      <c r="C40" s="49"/>
      <c r="D40" s="49"/>
      <c r="E40" s="49"/>
      <c r="F40" s="49"/>
      <c r="G40" s="49"/>
      <c r="H40" s="49"/>
      <c r="I40" s="49"/>
      <c r="J40" s="49"/>
      <c r="K40" s="49"/>
    </row>
    <row r="41" spans="1:11" ht="14.45">
      <c r="A41" s="49"/>
      <c r="B41" s="49"/>
      <c r="C41" s="79"/>
      <c r="D41" s="79"/>
      <c r="E41" s="79"/>
      <c r="F41" s="49"/>
      <c r="G41" s="49"/>
      <c r="H41" s="49"/>
      <c r="I41" s="49"/>
      <c r="J41" s="49"/>
      <c r="K41" s="49"/>
    </row>
    <row r="42" spans="1:11" ht="14.45">
      <c r="A42" s="49"/>
      <c r="B42" s="49"/>
      <c r="C42" s="79"/>
      <c r="D42" s="79"/>
      <c r="E42" s="79"/>
      <c r="F42" s="49"/>
      <c r="G42" s="49"/>
      <c r="H42" s="49"/>
      <c r="I42" s="49"/>
      <c r="J42" s="49"/>
      <c r="K42" s="49"/>
    </row>
    <row r="43" spans="1:11" ht="14.45">
      <c r="A43" s="49"/>
      <c r="B43" s="49"/>
      <c r="C43" s="79"/>
      <c r="D43" s="79"/>
      <c r="E43" s="79"/>
      <c r="F43" s="49"/>
      <c r="G43" s="49"/>
      <c r="H43" s="49"/>
      <c r="I43" s="49"/>
      <c r="J43" s="49"/>
      <c r="K43" s="49"/>
    </row>
    <row r="44" spans="1:11" ht="14.45">
      <c r="A44" s="49"/>
      <c r="B44" s="49"/>
      <c r="C44" s="79"/>
      <c r="D44" s="79"/>
      <c r="E44" s="79"/>
      <c r="F44" s="49"/>
      <c r="G44" s="49"/>
      <c r="H44" s="49"/>
      <c r="I44" s="49"/>
      <c r="J44" s="49"/>
      <c r="K44" s="49"/>
    </row>
    <row r="45" spans="1:11" ht="14.45">
      <c r="A45" s="49"/>
      <c r="B45" s="49"/>
      <c r="C45" s="79"/>
      <c r="D45" s="79"/>
      <c r="E45" s="79"/>
      <c r="F45" s="49"/>
      <c r="G45" s="49"/>
      <c r="H45" s="49"/>
      <c r="I45" s="49"/>
      <c r="J45" s="49"/>
      <c r="K45" s="49"/>
    </row>
    <row r="46" spans="1:11" ht="15.95" customHeight="1">
      <c r="A46" s="49"/>
      <c r="B46" s="49"/>
      <c r="C46" s="79"/>
      <c r="D46" s="79"/>
      <c r="E46" s="79"/>
      <c r="F46" s="49"/>
      <c r="G46" s="49"/>
      <c r="H46" s="49"/>
      <c r="I46" s="49"/>
      <c r="J46" s="49"/>
      <c r="K46" s="49"/>
    </row>
    <row r="47" spans="1:11" ht="14.45">
      <c r="A47" s="49"/>
      <c r="B47" s="49"/>
      <c r="C47" s="79"/>
      <c r="D47" s="79"/>
      <c r="E47" s="79"/>
      <c r="F47" s="49"/>
      <c r="G47" s="49"/>
      <c r="H47" s="49"/>
      <c r="I47" s="49"/>
      <c r="J47" s="49"/>
      <c r="K47" s="49"/>
    </row>
    <row r="48" spans="1:11" ht="14.45">
      <c r="A48" s="49"/>
      <c r="B48" s="49"/>
      <c r="C48" s="79"/>
      <c r="D48" s="79"/>
      <c r="E48" s="79"/>
      <c r="F48" s="49"/>
      <c r="G48" s="49"/>
      <c r="H48" s="49"/>
      <c r="I48" s="49"/>
      <c r="J48" s="49"/>
      <c r="K48" s="49"/>
    </row>
    <row r="49" spans="3:5" ht="14.45">
      <c r="C49" s="79"/>
      <c r="D49" s="79"/>
      <c r="E49" s="79"/>
    </row>
    <row r="50" spans="3:5" ht="14.45">
      <c r="C50" s="79"/>
      <c r="D50" s="79"/>
      <c r="E50" s="79"/>
    </row>
    <row r="51" spans="3:5" ht="14.45">
      <c r="C51" s="79"/>
      <c r="D51" s="79"/>
      <c r="E51" s="79"/>
    </row>
    <row r="52" spans="3:5" ht="14.45">
      <c r="C52" s="79"/>
      <c r="D52" s="79"/>
      <c r="E52" s="79"/>
    </row>
    <row r="53" spans="3:5" ht="14.45">
      <c r="C53" s="79"/>
      <c r="D53" s="79"/>
      <c r="E53" s="79"/>
    </row>
  </sheetData>
  <mergeCells count="10">
    <mergeCell ref="B14:E14"/>
    <mergeCell ref="B2:I2"/>
    <mergeCell ref="B8:C8"/>
    <mergeCell ref="B9:C9"/>
    <mergeCell ref="B10:C10"/>
    <mergeCell ref="F13:G13"/>
    <mergeCell ref="H13:I13"/>
    <mergeCell ref="B11:C11"/>
    <mergeCell ref="B6:C6"/>
    <mergeCell ref="B7:C7"/>
  </mergeCells>
  <conditionalFormatting sqref="G14">
    <cfRule type="dataBar" priority="1">
      <dataBar showValue="0">
        <cfvo type="num" val="0"/>
        <cfvo type="num" val="1"/>
        <color rgb="FF66868F"/>
      </dataBar>
      <extLst>
        <ext xmlns:x14="http://schemas.microsoft.com/office/spreadsheetml/2009/9/main" uri="{B025F937-C7B1-47D3-B67F-A62EFF666E3E}">
          <x14:id>{2D806179-E610-4EDE-B7D1-A7397E03F236}</x14:id>
        </ext>
      </extLst>
    </cfRule>
  </conditionalFormatting>
  <conditionalFormatting sqref="I14">
    <cfRule type="dataBar" priority="2">
      <dataBar showValue="0">
        <cfvo type="num" val="0"/>
        <cfvo type="num" val="1"/>
        <color rgb="FF66868F"/>
      </dataBar>
      <extLst>
        <ext xmlns:x14="http://schemas.microsoft.com/office/spreadsheetml/2009/9/main" uri="{B025F937-C7B1-47D3-B67F-A62EFF666E3E}">
          <x14:id>{C5238F52-7680-47EF-A82C-31CA0195EA82}</x14:id>
        </ext>
      </extLst>
    </cfRule>
  </conditionalFormatting>
  <conditionalFormatting sqref="I15:I26">
    <cfRule type="dataBar" priority="151">
      <dataBar showValue="0">
        <cfvo type="min"/>
        <cfvo type="max"/>
        <color rgb="FF29C8C1"/>
      </dataBar>
      <extLst>
        <ext xmlns:x14="http://schemas.microsoft.com/office/spreadsheetml/2009/9/main" uri="{B025F937-C7B1-47D3-B67F-A62EFF666E3E}">
          <x14:id>{89B01B75-1344-4583-BFF4-5739EBBE6728}</x14:id>
        </ext>
      </extLst>
    </cfRule>
  </conditionalFormatting>
  <conditionalFormatting sqref="G15:G26">
    <cfRule type="dataBar" priority="152">
      <dataBar showValue="0">
        <cfvo type="min"/>
        <cfvo type="max"/>
        <color rgb="FF29C8C1"/>
      </dataBar>
      <extLst>
        <ext xmlns:x14="http://schemas.microsoft.com/office/spreadsheetml/2009/9/main" uri="{B025F937-C7B1-47D3-B67F-A62EFF666E3E}">
          <x14:id>{D74E3224-6F77-4D6D-8942-CE8F92EDDC11}</x14:id>
        </ext>
      </extLst>
    </cfRule>
  </conditionalFormatting>
  <dataValidations count="3">
    <dataValidation type="list" allowBlank="1" showInputMessage="1" showErrorMessage="1" sqref="D8" xr:uid="{D98B70E0-73DD-44C3-8786-76FDEC720C2E}">
      <formula1>"Jurisdiction,Denmark,France,Germany,Sweden,Taiwan,The Netherlands,UK,United States"</formula1>
    </dataValidation>
    <dataValidation type="list" allowBlank="1" showInputMessage="1" showErrorMessage="1" sqref="D7" xr:uid="{3C717EE2-24E5-4046-88F3-DD762B251231}">
      <formula1>"Development, Construction, O&amp;M, Decommissioning, N/A"</formula1>
    </dataValidation>
    <dataValidation type="list" allowBlank="1" showInputMessage="1" showErrorMessage="1" sqref="D6" xr:uid="{E8D762DA-C1D5-4603-A21F-59573FF3FA1C}">
      <formula1>"management/ organisational, site, others, N/A"</formula1>
    </dataValidation>
  </dataValidations>
  <pageMargins left="0.7" right="0.7" top="0.75" bottom="0.75" header="0.3" footer="0.3"/>
  <pageSetup paperSize="9" scale="56" orientation="portrait" horizontalDpi="300" r:id="rId1"/>
  <headerFooter>
    <oddFooter>&amp;C_x000D_&amp;1#&amp;"Verdana"&amp;7&amp;K000000 Confidential</oddFooter>
  </headerFooter>
  <ignoredErrors>
    <ignoredError sqref="H14 H16:H26 H15"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9945" r:id="rId4" name="Button 9">
              <controlPr defaultSize="0" print="0" autoFill="0" autoPict="0" macro="[0]!ResetAllToNotAssessed">
                <anchor moveWithCells="1">
                  <from>
                    <xdr:col>0</xdr:col>
                    <xdr:colOff>228600</xdr:colOff>
                    <xdr:row>11</xdr:row>
                    <xdr:rowOff>88900</xdr:rowOff>
                  </from>
                  <to>
                    <xdr:col>3</xdr:col>
                    <xdr:colOff>1162050</xdr:colOff>
                    <xdr:row>12</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2D806179-E610-4EDE-B7D1-A7397E03F236}">
            <x14:dataBar minLength="0" maxLength="100" gradient="0">
              <x14:cfvo type="num">
                <xm:f>0</xm:f>
              </x14:cfvo>
              <x14:cfvo type="num">
                <xm:f>1</xm:f>
              </x14:cfvo>
              <x14:negativeFillColor rgb="FFFF0000"/>
              <x14:axisColor rgb="FF000000"/>
            </x14:dataBar>
          </x14:cfRule>
          <xm:sqref>G14</xm:sqref>
        </x14:conditionalFormatting>
        <x14:conditionalFormatting xmlns:xm="http://schemas.microsoft.com/office/excel/2006/main">
          <x14:cfRule type="dataBar" id="{C5238F52-7680-47EF-A82C-31CA0195EA82}">
            <x14:dataBar minLength="0" maxLength="100" gradient="0">
              <x14:cfvo type="num">
                <xm:f>0</xm:f>
              </x14:cfvo>
              <x14:cfvo type="num">
                <xm:f>1</xm:f>
              </x14:cfvo>
              <x14:negativeFillColor rgb="FFFF0000"/>
              <x14:axisColor rgb="FF000000"/>
            </x14:dataBar>
          </x14:cfRule>
          <xm:sqref>I14</xm:sqref>
        </x14:conditionalFormatting>
        <x14:conditionalFormatting xmlns:xm="http://schemas.microsoft.com/office/excel/2006/main">
          <x14:cfRule type="dataBar" id="{89B01B75-1344-4583-BFF4-5739EBBE6728}">
            <x14:dataBar minLength="0" maxLength="100" gradient="0">
              <x14:cfvo type="autoMin"/>
              <x14:cfvo type="autoMax"/>
              <x14:negativeFillColor rgb="FFFF0000"/>
              <x14:axisColor rgb="FF000000"/>
            </x14:dataBar>
          </x14:cfRule>
          <xm:sqref>I15:I26</xm:sqref>
        </x14:conditionalFormatting>
        <x14:conditionalFormatting xmlns:xm="http://schemas.microsoft.com/office/excel/2006/main">
          <x14:cfRule type="dataBar" id="{D74E3224-6F77-4D6D-8942-CE8F92EDDC11}">
            <x14:dataBar minLength="0" maxLength="100" gradient="0">
              <x14:cfvo type="autoMin"/>
              <x14:cfvo type="autoMax"/>
              <x14:negativeFillColor rgb="FFFF0000"/>
              <x14:axisColor rgb="FF000000"/>
            </x14:dataBar>
          </x14:cfRule>
          <xm:sqref>G15:G26</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5F204-B72C-440E-8770-070D54DCC8DD}">
  <sheetPr codeName="Sheet12">
    <tabColor rgb="FF00B0F0"/>
    <pageSetUpPr fitToPage="1"/>
  </sheetPr>
  <dimension ref="A1:G61"/>
  <sheetViews>
    <sheetView workbookViewId="0">
      <selection activeCell="B3" sqref="B3:G3"/>
    </sheetView>
  </sheetViews>
  <sheetFormatPr defaultColWidth="9.140625" defaultRowHeight="14.45"/>
  <cols>
    <col min="1" max="1" width="7.140625" style="2" customWidth="1"/>
    <col min="2" max="2" width="61.85546875" style="49"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45" t="s">
        <v>98</v>
      </c>
      <c r="B1" s="146"/>
      <c r="C1" s="17"/>
      <c r="D1" s="17"/>
      <c r="E1" s="16"/>
      <c r="F1" s="16"/>
      <c r="G1" s="18"/>
    </row>
    <row r="2" spans="1:7">
      <c r="A2" s="19" t="s">
        <v>99</v>
      </c>
      <c r="B2" s="20" t="s">
        <v>100</v>
      </c>
      <c r="C2" s="19" t="s">
        <v>101</v>
      </c>
      <c r="D2" s="19" t="s">
        <v>102</v>
      </c>
      <c r="E2" s="19" t="s">
        <v>103</v>
      </c>
      <c r="F2" s="19" t="s">
        <v>104</v>
      </c>
      <c r="G2" s="19" t="s">
        <v>105</v>
      </c>
    </row>
    <row r="3" spans="1:7">
      <c r="A3" s="21"/>
      <c r="B3" s="144" t="s">
        <v>106</v>
      </c>
      <c r="C3" s="144"/>
      <c r="D3" s="144"/>
      <c r="E3" s="144"/>
      <c r="F3" s="144"/>
      <c r="G3" s="144"/>
    </row>
    <row r="4" spans="1:7">
      <c r="A4" s="22"/>
      <c r="B4" s="23" t="s">
        <v>107</v>
      </c>
      <c r="C4" s="58" t="s">
        <v>108</v>
      </c>
      <c r="D4" s="24"/>
      <c r="E4" s="23"/>
      <c r="F4" s="23"/>
      <c r="G4" s="23"/>
    </row>
    <row r="5" spans="1:7" ht="21">
      <c r="A5" s="52"/>
      <c r="B5" s="53" t="s">
        <v>109</v>
      </c>
      <c r="C5" s="58" t="s">
        <v>108</v>
      </c>
      <c r="D5" s="54"/>
      <c r="E5" s="55"/>
      <c r="F5" s="55"/>
      <c r="G5" s="55"/>
    </row>
    <row r="6" spans="1:7" ht="24.95" customHeight="1">
      <c r="A6" s="52"/>
      <c r="B6" s="53" t="s">
        <v>110</v>
      </c>
      <c r="C6" s="58" t="s">
        <v>108</v>
      </c>
      <c r="D6" s="54"/>
      <c r="E6" s="55"/>
      <c r="F6" s="55"/>
      <c r="G6" s="55"/>
    </row>
    <row r="7" spans="1:7">
      <c r="A7" s="21"/>
      <c r="B7" s="144" t="s">
        <v>111</v>
      </c>
      <c r="C7" s="144"/>
      <c r="D7" s="144"/>
      <c r="E7" s="144"/>
      <c r="F7" s="144"/>
      <c r="G7" s="144"/>
    </row>
    <row r="8" spans="1:7" ht="21">
      <c r="A8" s="52"/>
      <c r="B8" s="53" t="s">
        <v>112</v>
      </c>
      <c r="C8" s="58" t="s">
        <v>108</v>
      </c>
      <c r="D8" s="54"/>
      <c r="E8" s="55"/>
      <c r="F8" s="55"/>
      <c r="G8" s="55"/>
    </row>
    <row r="9" spans="1:7" ht="21">
      <c r="A9" s="52"/>
      <c r="B9" s="53" t="s">
        <v>113</v>
      </c>
      <c r="C9" s="58" t="s">
        <v>108</v>
      </c>
      <c r="D9" s="54"/>
      <c r="E9" s="55"/>
      <c r="F9" s="55"/>
      <c r="G9" s="55"/>
    </row>
    <row r="10" spans="1:7">
      <c r="A10" s="52"/>
      <c r="B10" s="53" t="s">
        <v>114</v>
      </c>
      <c r="C10" s="58" t="s">
        <v>108</v>
      </c>
      <c r="D10" s="54"/>
      <c r="E10" s="55"/>
      <c r="F10" s="55"/>
      <c r="G10" s="55"/>
    </row>
    <row r="11" spans="1:7">
      <c r="A11" s="52"/>
      <c r="B11" s="53" t="s">
        <v>115</v>
      </c>
      <c r="C11" s="58" t="s">
        <v>108</v>
      </c>
      <c r="D11" s="54"/>
      <c r="E11" s="55"/>
      <c r="F11" s="55"/>
      <c r="G11" s="55"/>
    </row>
    <row r="12" spans="1:7">
      <c r="A12" s="52"/>
      <c r="B12" s="53" t="s">
        <v>116</v>
      </c>
      <c r="C12" s="58" t="s">
        <v>108</v>
      </c>
      <c r="D12" s="54"/>
      <c r="E12" s="55"/>
      <c r="F12" s="55"/>
      <c r="G12" s="55"/>
    </row>
    <row r="13" spans="1:7">
      <c r="A13" s="21"/>
      <c r="B13" s="144" t="s">
        <v>117</v>
      </c>
      <c r="C13" s="144"/>
      <c r="D13" s="144"/>
      <c r="E13" s="144"/>
      <c r="F13" s="144"/>
      <c r="G13" s="144"/>
    </row>
    <row r="14" spans="1:7">
      <c r="A14" s="52"/>
      <c r="B14" s="53" t="s">
        <v>118</v>
      </c>
      <c r="C14" s="58" t="s">
        <v>108</v>
      </c>
      <c r="D14" s="54"/>
      <c r="E14" s="55"/>
      <c r="F14" s="55"/>
      <c r="G14" s="55"/>
    </row>
    <row r="15" spans="1:7">
      <c r="A15" s="21"/>
      <c r="B15" s="144" t="s">
        <v>119</v>
      </c>
      <c r="C15" s="144"/>
      <c r="D15" s="144"/>
      <c r="E15" s="144"/>
      <c r="F15" s="144"/>
      <c r="G15" s="144"/>
    </row>
    <row r="16" spans="1:7" ht="15" customHeight="1">
      <c r="A16" s="52"/>
      <c r="B16" s="53" t="s">
        <v>120</v>
      </c>
      <c r="C16" s="58" t="s">
        <v>108</v>
      </c>
      <c r="D16" s="54"/>
      <c r="E16" s="55"/>
      <c r="F16" s="55"/>
      <c r="G16" s="55"/>
    </row>
    <row r="17" spans="1:7">
      <c r="A17" s="21"/>
      <c r="B17" s="144" t="s">
        <v>121</v>
      </c>
      <c r="C17" s="144"/>
      <c r="D17" s="144"/>
      <c r="E17" s="144"/>
      <c r="F17" s="144"/>
      <c r="G17" s="144"/>
    </row>
    <row r="18" spans="1:7">
      <c r="A18" s="52"/>
      <c r="B18" s="53" t="s">
        <v>122</v>
      </c>
      <c r="C18" s="58" t="s">
        <v>108</v>
      </c>
      <c r="D18" s="54"/>
      <c r="E18" s="55"/>
      <c r="F18" s="55"/>
      <c r="G18" s="55"/>
    </row>
    <row r="19" spans="1:7">
      <c r="A19" s="52"/>
      <c r="B19" s="53" t="s">
        <v>123</v>
      </c>
      <c r="C19" s="58" t="s">
        <v>108</v>
      </c>
      <c r="D19" s="54"/>
      <c r="E19" s="55"/>
      <c r="F19" s="55"/>
      <c r="G19" s="55"/>
    </row>
    <row r="20" spans="1:7">
      <c r="A20" s="52"/>
      <c r="B20" s="53" t="s">
        <v>124</v>
      </c>
      <c r="C20" s="58" t="s">
        <v>108</v>
      </c>
      <c r="D20" s="54"/>
      <c r="E20" s="55"/>
      <c r="F20" s="55"/>
      <c r="G20" s="55"/>
    </row>
    <row r="21" spans="1:7">
      <c r="A21" s="52"/>
      <c r="B21" s="53" t="s">
        <v>125</v>
      </c>
      <c r="C21" s="58" t="s">
        <v>108</v>
      </c>
      <c r="D21" s="54"/>
      <c r="E21" s="55"/>
      <c r="F21" s="55"/>
      <c r="G21" s="55"/>
    </row>
    <row r="22" spans="1:7">
      <c r="A22" s="52"/>
      <c r="B22" s="53" t="s">
        <v>126</v>
      </c>
      <c r="C22" s="58" t="s">
        <v>108</v>
      </c>
      <c r="D22" s="54"/>
      <c r="E22" s="55"/>
      <c r="F22" s="55"/>
      <c r="G22" s="55"/>
    </row>
    <row r="23" spans="1:7">
      <c r="A23" s="52"/>
      <c r="B23" s="53" t="s">
        <v>127</v>
      </c>
      <c r="C23" s="58" t="s">
        <v>108</v>
      </c>
      <c r="D23" s="54"/>
      <c r="E23" s="55"/>
      <c r="F23" s="55"/>
      <c r="G23" s="55"/>
    </row>
    <row r="24" spans="1:7">
      <c r="A24" s="52"/>
      <c r="B24" s="53" t="s">
        <v>128</v>
      </c>
      <c r="C24" s="58" t="s">
        <v>108</v>
      </c>
      <c r="D24" s="54"/>
      <c r="E24" s="55"/>
      <c r="F24" s="55"/>
      <c r="G24" s="55"/>
    </row>
    <row r="25" spans="1:7">
      <c r="A25" s="52"/>
      <c r="B25" s="53" t="s">
        <v>129</v>
      </c>
      <c r="C25" s="58" t="s">
        <v>108</v>
      </c>
      <c r="D25" s="54"/>
      <c r="E25" s="55"/>
      <c r="F25" s="55"/>
      <c r="G25" s="55"/>
    </row>
    <row r="26" spans="1:7">
      <c r="A26" s="21"/>
      <c r="B26" s="144" t="s">
        <v>130</v>
      </c>
      <c r="C26" s="144"/>
      <c r="D26" s="144"/>
      <c r="E26" s="144"/>
      <c r="F26" s="144"/>
      <c r="G26" s="144"/>
    </row>
    <row r="27" spans="1:7" ht="21">
      <c r="A27" s="52"/>
      <c r="B27" s="53" t="s">
        <v>131</v>
      </c>
      <c r="C27" s="58" t="s">
        <v>108</v>
      </c>
      <c r="D27" s="54"/>
      <c r="E27" s="55"/>
      <c r="F27" s="55"/>
      <c r="G27" s="55"/>
    </row>
    <row r="28" spans="1:7" ht="21">
      <c r="A28" s="52"/>
      <c r="B28" s="53" t="s">
        <v>132</v>
      </c>
      <c r="C28" s="58" t="s">
        <v>108</v>
      </c>
      <c r="D28" s="54"/>
      <c r="E28" s="55"/>
      <c r="F28" s="55"/>
      <c r="G28" s="55"/>
    </row>
    <row r="29" spans="1:7" ht="21">
      <c r="A29" s="52"/>
      <c r="B29" s="53" t="s">
        <v>133</v>
      </c>
      <c r="C29" s="58" t="s">
        <v>108</v>
      </c>
      <c r="D29" s="54"/>
      <c r="E29" s="55"/>
      <c r="F29" s="55"/>
      <c r="G29" s="55"/>
    </row>
    <row r="30" spans="1:7" ht="21">
      <c r="A30" s="52"/>
      <c r="B30" s="53" t="s">
        <v>134</v>
      </c>
      <c r="C30" s="58" t="s">
        <v>108</v>
      </c>
      <c r="D30" s="54"/>
      <c r="E30" s="55"/>
      <c r="F30" s="55"/>
      <c r="G30" s="55"/>
    </row>
    <row r="31" spans="1:7" ht="21">
      <c r="A31" s="52"/>
      <c r="B31" s="53" t="s">
        <v>135</v>
      </c>
      <c r="C31" s="58" t="s">
        <v>108</v>
      </c>
      <c r="D31" s="54"/>
      <c r="E31" s="55"/>
      <c r="F31" s="55"/>
      <c r="G31" s="55"/>
    </row>
    <row r="32" spans="1:7" ht="21">
      <c r="A32" s="52"/>
      <c r="B32" s="53" t="s">
        <v>136</v>
      </c>
      <c r="C32" s="58" t="s">
        <v>108</v>
      </c>
      <c r="D32" s="54"/>
      <c r="E32" s="55"/>
      <c r="F32" s="55"/>
      <c r="G32" s="55"/>
    </row>
    <row r="33" spans="1:7" ht="21">
      <c r="A33" s="52"/>
      <c r="B33" s="53" t="s">
        <v>137</v>
      </c>
      <c r="C33" s="58" t="s">
        <v>108</v>
      </c>
      <c r="D33" s="54"/>
      <c r="E33" s="55"/>
      <c r="F33" s="55"/>
      <c r="G33" s="55"/>
    </row>
    <row r="34" spans="1:7" ht="21">
      <c r="A34" s="52"/>
      <c r="B34" s="53" t="s">
        <v>138</v>
      </c>
      <c r="C34" s="58" t="s">
        <v>108</v>
      </c>
      <c r="D34" s="54"/>
      <c r="E34" s="55"/>
      <c r="F34" s="55"/>
      <c r="G34" s="55"/>
    </row>
    <row r="35" spans="1:7">
      <c r="A35" s="21"/>
      <c r="B35" s="144" t="s">
        <v>139</v>
      </c>
      <c r="C35" s="144"/>
      <c r="D35" s="144"/>
      <c r="E35" s="144"/>
      <c r="F35" s="144"/>
      <c r="G35" s="144"/>
    </row>
    <row r="36" spans="1:7" ht="21">
      <c r="A36" s="52"/>
      <c r="B36" s="53" t="s">
        <v>140</v>
      </c>
      <c r="C36" s="58" t="s">
        <v>108</v>
      </c>
      <c r="D36" s="54"/>
      <c r="E36" s="55"/>
      <c r="F36" s="55"/>
      <c r="G36" s="55"/>
    </row>
    <row r="37" spans="1:7" ht="21">
      <c r="A37" s="52"/>
      <c r="B37" s="53" t="s">
        <v>141</v>
      </c>
      <c r="C37" s="58" t="s">
        <v>108</v>
      </c>
      <c r="D37" s="54"/>
      <c r="E37" s="55"/>
      <c r="F37" s="55"/>
      <c r="G37" s="55"/>
    </row>
    <row r="38" spans="1:7" ht="21">
      <c r="A38" s="52"/>
      <c r="B38" s="53" t="s">
        <v>142</v>
      </c>
      <c r="C38" s="58" t="s">
        <v>108</v>
      </c>
      <c r="D38" s="54"/>
      <c r="E38" s="55"/>
      <c r="F38" s="55"/>
      <c r="G38" s="55"/>
    </row>
    <row r="39" spans="1:7">
      <c r="A39" s="21"/>
      <c r="B39" s="144" t="s">
        <v>143</v>
      </c>
      <c r="C39" s="144"/>
      <c r="D39" s="144"/>
      <c r="E39" s="144"/>
      <c r="F39" s="144"/>
      <c r="G39" s="144"/>
    </row>
    <row r="40" spans="1:7">
      <c r="A40" s="52"/>
      <c r="B40" s="53" t="s">
        <v>144</v>
      </c>
      <c r="C40" s="58" t="s">
        <v>108</v>
      </c>
      <c r="D40" s="54"/>
      <c r="E40" s="55"/>
      <c r="F40" s="55"/>
      <c r="G40" s="55"/>
    </row>
    <row r="41" spans="1:7" ht="21">
      <c r="A41" s="52"/>
      <c r="B41" s="53" t="s">
        <v>145</v>
      </c>
      <c r="C41" s="58" t="s">
        <v>108</v>
      </c>
      <c r="D41" s="54"/>
      <c r="E41" s="55"/>
      <c r="F41" s="55"/>
      <c r="G41" s="55"/>
    </row>
    <row r="42" spans="1:7" ht="21">
      <c r="A42" s="52"/>
      <c r="B42" s="53" t="s">
        <v>146</v>
      </c>
      <c r="C42" s="58" t="s">
        <v>108</v>
      </c>
      <c r="D42" s="54"/>
      <c r="E42" s="55"/>
      <c r="F42" s="55"/>
      <c r="G42" s="55"/>
    </row>
    <row r="43" spans="1:7" ht="21">
      <c r="A43" s="52"/>
      <c r="B43" s="53" t="s">
        <v>147</v>
      </c>
      <c r="C43" s="58" t="s">
        <v>108</v>
      </c>
      <c r="D43" s="54"/>
      <c r="E43" s="55"/>
      <c r="F43" s="55"/>
      <c r="G43" s="55"/>
    </row>
    <row r="44" spans="1:7" ht="21">
      <c r="A44" s="52"/>
      <c r="B44" s="53" t="s">
        <v>148</v>
      </c>
      <c r="C44" s="58" t="s">
        <v>108</v>
      </c>
      <c r="D44" s="54"/>
      <c r="E44" s="55"/>
      <c r="F44" s="55"/>
      <c r="G44" s="55"/>
    </row>
    <row r="45" spans="1:7" ht="23.45" customHeight="1">
      <c r="A45" s="52"/>
      <c r="B45" s="53" t="s">
        <v>149</v>
      </c>
      <c r="C45" s="58" t="s">
        <v>108</v>
      </c>
      <c r="D45" s="54"/>
      <c r="E45" s="55"/>
      <c r="F45" s="55"/>
      <c r="G45" s="55"/>
    </row>
    <row r="46" spans="1:7">
      <c r="A46" s="21"/>
      <c r="B46" s="144" t="s">
        <v>150</v>
      </c>
      <c r="C46" s="144"/>
      <c r="D46" s="144"/>
      <c r="E46" s="144"/>
      <c r="F46" s="144"/>
      <c r="G46" s="144"/>
    </row>
    <row r="47" spans="1:7">
      <c r="A47" s="52"/>
      <c r="B47" s="53" t="s">
        <v>151</v>
      </c>
      <c r="C47" s="58" t="s">
        <v>108</v>
      </c>
      <c r="D47" s="54"/>
      <c r="E47" s="55"/>
      <c r="F47" s="55"/>
      <c r="G47" s="55"/>
    </row>
    <row r="48" spans="1:7">
      <c r="A48" s="52"/>
      <c r="B48" s="53" t="s">
        <v>152</v>
      </c>
      <c r="C48" s="58" t="s">
        <v>108</v>
      </c>
      <c r="D48" s="54"/>
      <c r="E48" s="55"/>
      <c r="F48" s="55"/>
      <c r="G48" s="55"/>
    </row>
    <row r="49" spans="1:7">
      <c r="A49" s="52"/>
      <c r="B49" s="53" t="s">
        <v>153</v>
      </c>
      <c r="C49" s="58" t="s">
        <v>108</v>
      </c>
      <c r="D49" s="54"/>
      <c r="E49" s="55"/>
      <c r="F49" s="55"/>
      <c r="G49" s="55"/>
    </row>
    <row r="50" spans="1:7">
      <c r="A50" s="52"/>
      <c r="B50" s="53" t="s">
        <v>154</v>
      </c>
      <c r="C50" s="58" t="s">
        <v>108</v>
      </c>
      <c r="D50" s="54"/>
      <c r="E50" s="55"/>
      <c r="F50" s="55"/>
      <c r="G50" s="55"/>
    </row>
    <row r="51" spans="1:7" ht="21">
      <c r="A51" s="52"/>
      <c r="B51" s="53" t="s">
        <v>155</v>
      </c>
      <c r="C51" s="58" t="s">
        <v>108</v>
      </c>
      <c r="D51" s="54"/>
      <c r="E51" s="55"/>
      <c r="F51" s="55"/>
      <c r="G51" s="55"/>
    </row>
    <row r="52" spans="1:7">
      <c r="A52" s="52"/>
      <c r="B52" s="53" t="s">
        <v>156</v>
      </c>
      <c r="C52" s="58" t="s">
        <v>108</v>
      </c>
      <c r="D52" s="54"/>
      <c r="E52" s="55"/>
      <c r="F52" s="55"/>
      <c r="G52" s="55"/>
    </row>
    <row r="53" spans="1:7">
      <c r="A53" s="52"/>
      <c r="B53" s="53" t="s">
        <v>157</v>
      </c>
      <c r="C53" s="58" t="s">
        <v>108</v>
      </c>
      <c r="D53" s="54"/>
      <c r="E53" s="55"/>
      <c r="F53" s="55"/>
      <c r="G53" s="55"/>
    </row>
    <row r="54" spans="1:7" ht="21">
      <c r="A54" s="52"/>
      <c r="B54" s="53" t="s">
        <v>158</v>
      </c>
      <c r="C54" s="58" t="s">
        <v>108</v>
      </c>
      <c r="D54" s="54"/>
      <c r="E54" s="55"/>
      <c r="F54" s="55"/>
      <c r="G54" s="55"/>
    </row>
    <row r="55" spans="1:7">
      <c r="A55" s="21"/>
      <c r="B55" s="144" t="s">
        <v>159</v>
      </c>
      <c r="C55" s="144"/>
      <c r="D55" s="144"/>
      <c r="E55" s="144"/>
      <c r="F55" s="144"/>
      <c r="G55" s="144"/>
    </row>
    <row r="56" spans="1:7">
      <c r="A56" s="52"/>
      <c r="B56" s="53" t="s">
        <v>160</v>
      </c>
      <c r="C56" s="58" t="s">
        <v>108</v>
      </c>
      <c r="D56" s="54"/>
      <c r="E56" s="55"/>
      <c r="F56" s="55"/>
      <c r="G56" s="55"/>
    </row>
    <row r="57" spans="1:7">
      <c r="A57" s="52"/>
      <c r="B57" s="53" t="s">
        <v>161</v>
      </c>
      <c r="C57" s="58" t="s">
        <v>108</v>
      </c>
      <c r="D57" s="54"/>
      <c r="E57" s="55"/>
      <c r="F57" s="55"/>
      <c r="G57" s="55"/>
    </row>
    <row r="58" spans="1:7">
      <c r="A58" s="21"/>
      <c r="B58" s="144" t="s">
        <v>162</v>
      </c>
      <c r="C58" s="144"/>
      <c r="D58" s="144"/>
      <c r="E58" s="144"/>
      <c r="F58" s="144"/>
      <c r="G58" s="144"/>
    </row>
    <row r="59" spans="1:7">
      <c r="A59" s="52"/>
      <c r="B59" s="53" t="s">
        <v>163</v>
      </c>
      <c r="C59" s="58" t="s">
        <v>108</v>
      </c>
      <c r="D59" s="54"/>
      <c r="E59" s="55"/>
      <c r="F59" s="55"/>
      <c r="G59" s="55"/>
    </row>
    <row r="60" spans="1:7">
      <c r="A60" s="52"/>
      <c r="B60" s="53" t="s">
        <v>164</v>
      </c>
      <c r="C60" s="58" t="s">
        <v>108</v>
      </c>
      <c r="D60" s="54"/>
      <c r="E60" s="55"/>
      <c r="F60" s="55"/>
      <c r="G60" s="55"/>
    </row>
    <row r="61" spans="1:7">
      <c r="A61" s="52"/>
      <c r="B61" s="53" t="s">
        <v>165</v>
      </c>
      <c r="C61" s="58" t="s">
        <v>108</v>
      </c>
      <c r="D61" s="54"/>
      <c r="E61" s="55"/>
      <c r="F61" s="55"/>
      <c r="G61" s="55"/>
    </row>
  </sheetData>
  <mergeCells count="12">
    <mergeCell ref="A1:B1"/>
    <mergeCell ref="B3:G3"/>
    <mergeCell ref="B7:G7"/>
    <mergeCell ref="B13:G13"/>
    <mergeCell ref="B15:G15"/>
    <mergeCell ref="B55:G55"/>
    <mergeCell ref="B58:G58"/>
    <mergeCell ref="B17:G17"/>
    <mergeCell ref="B26:G26"/>
    <mergeCell ref="B35:G35"/>
    <mergeCell ref="B39:G39"/>
    <mergeCell ref="B46:G46"/>
  </mergeCells>
  <phoneticPr fontId="2" type="noConversion"/>
  <conditionalFormatting sqref="C4:C6">
    <cfRule type="expression" dxfId="47" priority="41">
      <formula>IF(C4="Partial",1,0)</formula>
    </cfRule>
    <cfRule type="expression" dxfId="46" priority="42">
      <formula>IF(C4="No",1,0)</formula>
    </cfRule>
    <cfRule type="expression" dxfId="45" priority="43">
      <formula>IF(C4="Not Assessed",1,0)</formula>
    </cfRule>
    <cfRule type="expression" dxfId="44" priority="44">
      <formula>IF(C4="Yes",1,0)</formula>
    </cfRule>
  </conditionalFormatting>
  <conditionalFormatting sqref="C8:C12">
    <cfRule type="expression" dxfId="43" priority="37">
      <formula>IF(C8="Partial",1,0)</formula>
    </cfRule>
    <cfRule type="expression" dxfId="42" priority="38">
      <formula>IF(C8="No",1,0)</formula>
    </cfRule>
    <cfRule type="expression" dxfId="41" priority="39">
      <formula>IF(C8="Not Assessed",1,0)</formula>
    </cfRule>
    <cfRule type="expression" dxfId="40" priority="40">
      <formula>IF(C8="Yes",1,0)</formula>
    </cfRule>
  </conditionalFormatting>
  <conditionalFormatting sqref="C14">
    <cfRule type="expression" dxfId="39" priority="33">
      <formula>IF(C14="Partial",1,0)</formula>
    </cfRule>
    <cfRule type="expression" dxfId="38" priority="34">
      <formula>IF(C14="No",1,0)</formula>
    </cfRule>
    <cfRule type="expression" dxfId="37" priority="35">
      <formula>IF(C14="Not Assessed",1,0)</formula>
    </cfRule>
    <cfRule type="expression" dxfId="36" priority="36">
      <formula>IF(C14="Yes",1,0)</formula>
    </cfRule>
  </conditionalFormatting>
  <conditionalFormatting sqref="C16">
    <cfRule type="expression" dxfId="35" priority="29">
      <formula>IF(C16="Partial",1,0)</formula>
    </cfRule>
    <cfRule type="expression" dxfId="34" priority="30">
      <formula>IF(C16="No",1,0)</formula>
    </cfRule>
    <cfRule type="expression" dxfId="33" priority="31">
      <formula>IF(C16="Not Assessed",1,0)</formula>
    </cfRule>
    <cfRule type="expression" dxfId="32" priority="32">
      <formula>IF(C16="Yes",1,0)</formula>
    </cfRule>
  </conditionalFormatting>
  <conditionalFormatting sqref="C18:C25">
    <cfRule type="expression" dxfId="31" priority="25">
      <formula>IF(C18="Partial",1,0)</formula>
    </cfRule>
    <cfRule type="expression" dxfId="30" priority="26">
      <formula>IF(C18="No",1,0)</formula>
    </cfRule>
    <cfRule type="expression" dxfId="29" priority="27">
      <formula>IF(C18="Not Assessed",1,0)</formula>
    </cfRule>
    <cfRule type="expression" dxfId="28" priority="28">
      <formula>IF(C18="Yes",1,0)</formula>
    </cfRule>
  </conditionalFormatting>
  <conditionalFormatting sqref="C27:C34">
    <cfRule type="expression" dxfId="27" priority="21">
      <formula>IF(C27="Partial",1,0)</formula>
    </cfRule>
    <cfRule type="expression" dxfId="26" priority="22">
      <formula>IF(C27="No",1,0)</formula>
    </cfRule>
    <cfRule type="expression" dxfId="25" priority="23">
      <formula>IF(C27="Not Assessed",1,0)</formula>
    </cfRule>
    <cfRule type="expression" dxfId="24" priority="24">
      <formula>IF(C27="Yes",1,0)</formula>
    </cfRule>
  </conditionalFormatting>
  <conditionalFormatting sqref="C36:C38">
    <cfRule type="expression" dxfId="23" priority="17">
      <formula>IF(C36="Partial",1,0)</formula>
    </cfRule>
    <cfRule type="expression" dxfId="22" priority="18">
      <formula>IF(C36="No",1,0)</formula>
    </cfRule>
    <cfRule type="expression" dxfId="21" priority="19">
      <formula>IF(C36="Not Assessed",1,0)</formula>
    </cfRule>
    <cfRule type="expression" dxfId="20" priority="20">
      <formula>IF(C36="Yes",1,0)</formula>
    </cfRule>
  </conditionalFormatting>
  <conditionalFormatting sqref="C40:C45">
    <cfRule type="expression" dxfId="19" priority="13">
      <formula>IF(C40="Partial",1,0)</formula>
    </cfRule>
    <cfRule type="expression" dxfId="18" priority="14">
      <formula>IF(C40="No",1,0)</formula>
    </cfRule>
    <cfRule type="expression" dxfId="17" priority="15">
      <formula>IF(C40="Not Assessed",1,0)</formula>
    </cfRule>
    <cfRule type="expression" dxfId="16" priority="16">
      <formula>IF(C40="Yes",1,0)</formula>
    </cfRule>
  </conditionalFormatting>
  <conditionalFormatting sqref="C47:C54">
    <cfRule type="expression" dxfId="15" priority="9">
      <formula>IF(C47="Partial",1,0)</formula>
    </cfRule>
    <cfRule type="expression" dxfId="14" priority="10">
      <formula>IF(C47="No",1,0)</formula>
    </cfRule>
    <cfRule type="expression" dxfId="13" priority="11">
      <formula>IF(C47="Not Assessed",1,0)</formula>
    </cfRule>
    <cfRule type="expression" dxfId="12" priority="12">
      <formula>IF(C47="Yes",1,0)</formula>
    </cfRule>
  </conditionalFormatting>
  <conditionalFormatting sqref="C56:C57">
    <cfRule type="expression" dxfId="11" priority="5">
      <formula>IF(C56="Partial",1,0)</formula>
    </cfRule>
    <cfRule type="expression" dxfId="10" priority="6">
      <formula>IF(C56="No",1,0)</formula>
    </cfRule>
    <cfRule type="expression" dxfId="9" priority="7">
      <formula>IF(C56="Not Assessed",1,0)</formula>
    </cfRule>
    <cfRule type="expression" dxfId="8" priority="8">
      <formula>IF(C56="Yes",1,0)</formula>
    </cfRule>
  </conditionalFormatting>
  <conditionalFormatting sqref="C59:C61">
    <cfRule type="expression" dxfId="7" priority="1">
      <formula>IF(C59="Partial",1,0)</formula>
    </cfRule>
    <cfRule type="expression" dxfId="6" priority="2">
      <formula>IF(C59="No",1,0)</formula>
    </cfRule>
    <cfRule type="expression" dxfId="5" priority="3">
      <formula>IF(C59="Not Assessed",1,0)</formula>
    </cfRule>
    <cfRule type="expression" dxfId="4" priority="4">
      <formula>IF(C59="Yes",1,0)</formula>
    </cfRule>
  </conditionalFormatting>
  <dataValidations count="1">
    <dataValidation type="list" showInputMessage="1" showErrorMessage="1" sqref="C47:C54 C56:C57 C8:C12 C14 C4:C6 C16 C18:C25 C27:C34 C36:C38 C40:C45 C59:C61" xr:uid="{E1EDF8EE-5C5B-4249-BCA8-3DDB6563FF13}">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5045B-B050-42BE-8B43-E91C2194BFB7}">
  <sheetPr codeName="Sheet1">
    <tabColor theme="0" tint="-0.499984740745262"/>
  </sheetPr>
  <dimension ref="B2:E14"/>
  <sheetViews>
    <sheetView workbookViewId="0">
      <selection activeCell="C20" sqref="C20"/>
    </sheetView>
  </sheetViews>
  <sheetFormatPr defaultRowHeight="14.45"/>
  <cols>
    <col min="1" max="1" width="1.5703125" customWidth="1"/>
    <col min="3" max="3" width="77" customWidth="1"/>
    <col min="4" max="4" width="25.5703125" bestFit="1" customWidth="1"/>
    <col min="5" max="5" width="19" bestFit="1" customWidth="1"/>
  </cols>
  <sheetData>
    <row r="2" spans="2:5" ht="33.950000000000003" customHeight="1">
      <c r="B2" s="147" t="s">
        <v>96</v>
      </c>
      <c r="C2" s="147"/>
      <c r="D2" s="80">
        <f>AVERAGE(D3)</f>
        <v>0</v>
      </c>
      <c r="E2" s="80">
        <f>AVERAGE(E3)</f>
        <v>0</v>
      </c>
    </row>
    <row r="3" spans="2:5" ht="15" customHeight="1">
      <c r="B3" s="72"/>
      <c r="C3" s="50" t="s">
        <v>166</v>
      </c>
      <c r="D3" s="73">
        <f>D4</f>
        <v>0</v>
      </c>
      <c r="E3" s="73">
        <f>E4</f>
        <v>0</v>
      </c>
    </row>
    <row r="4" spans="2:5">
      <c r="B4" s="51"/>
      <c r="C4" s="56" t="s">
        <v>106</v>
      </c>
      <c r="D4" s="74">
        <f>(
  SUM(
    COUNTIF('Business process'!C4:C6, "&lt;&gt;Not Assessed")
  )
  /
  SUM(
    COUNTA('Business process'!C4:C6)
  )
  +
  SUM(
    COUNTIF('Business process'!C4:C6, "&lt;&gt;Not Assessed")
  )
  /
  SUM(
    COUNTA('Business process'!C4:C6)
  )
)/2</f>
        <v>0</v>
      </c>
      <c r="E4" s="74">
        <f>(
   (COUNTIF('Business process'!C4:C6, "Yes")*1 + COUNTIF('Business process'!C4:C6, "Partial")*0.5)
)
/
(
   COUNTA('Business process'!C4:C6)
)</f>
        <v>0</v>
      </c>
    </row>
    <row r="5" spans="2:5" ht="15" customHeight="1">
      <c r="B5" s="35"/>
      <c r="C5" s="63" t="s">
        <v>167</v>
      </c>
      <c r="D5" s="74">
        <f>(
  SUM(
    COUNTIF('Business process'!C8:C12, "&lt;&gt;Not Assessed")
  )
  /
  SUM(
    COUNTA('Business process'!C8:C12)
  )
  +
  SUM(
    COUNTIF('Business process'!C8:C12, "&lt;&gt;Not Assessed")
  )
  /
  SUM(
    COUNTA('Business process'!C8:C12)
  )
)/2</f>
        <v>0</v>
      </c>
      <c r="E5" s="74">
        <f>(
   (COUNTIF('Business process'!C8:C12, "Yes")*1 + COUNTIF('Business process'!C8:C12, "Partial")*0.5)
)
/
(
   COUNTA('Business process'!C8:C12)
)</f>
        <v>0</v>
      </c>
    </row>
    <row r="6" spans="2:5" ht="15" customHeight="1">
      <c r="B6" s="35"/>
      <c r="C6" s="63" t="s">
        <v>168</v>
      </c>
      <c r="D6" s="74">
        <f>(
  SUM(
    COUNTIF('Business process'!C14:C14, "&lt;&gt;Not Assessed")
  )
  /
  SUM(
    COUNTA('Business process'!C14:C14)
  )
  +
  SUM(
    COUNTIF('Business process'!C14:C14, "&lt;&gt;Not Assessed")
  )
  /
  SUM(
    COUNTA('Business process'!C14:C14)
  )
)/2</f>
        <v>0</v>
      </c>
      <c r="E6" s="74">
        <f>(
   (COUNTIF('Business process'!C14:C14, "Yes")*1 + COUNTIF('Business process'!C14:C14, "Partial")*0.5)
)
/
(
   COUNTA('Business process'!C14:C14)
)</f>
        <v>0</v>
      </c>
    </row>
    <row r="7" spans="2:5" ht="15" customHeight="1">
      <c r="B7" s="35"/>
      <c r="C7" t="s">
        <v>169</v>
      </c>
      <c r="D7" s="74">
        <f>(
  SUM(
    COUNTIF('Business process'!C16:C16, "&lt;&gt;Not Assessed")
  )
  /
  SUM(
    COUNTA('Business process'!C16:C16)
  )
  +
  SUM(
    COUNTIF('Business process'!C16:C16, "&lt;&gt;Not Assessed")
  )
  /
  SUM(
    COUNTA('Business process'!C16:C16)
  )
)/2</f>
        <v>0</v>
      </c>
      <c r="E7" s="74">
        <f>(
   (COUNTIF('Business process'!C16, "Yes")*1 + COUNTIF('Business process'!C16, "Partial")*0.5)
)
/
(
   COUNTA('Business process'!C16)
)</f>
        <v>0</v>
      </c>
    </row>
    <row r="8" spans="2:5">
      <c r="B8" s="35"/>
      <c r="C8" s="63" t="s">
        <v>121</v>
      </c>
      <c r="D8" s="74">
        <f>(
  SUM(
    COUNTIF('Business process'!C18:C25, "&lt;&gt;Not Assessed")
  )
  /
  SUM(
    COUNTA('Business process'!C18:C25)
  )
  +
  SUM(
    COUNTIF('Business process'!C18:C25, "&lt;&gt;Not Assessed")
  )
  /
  SUM(
    COUNTA('Business process'!C18:C25)
  )
)/2</f>
        <v>0</v>
      </c>
      <c r="E8" s="74">
        <f>(
   (COUNTIF('Business process'!C18:C25, "Yes")*1 + COUNTIF('Business process'!C18:C25, "Partial")*0.5)
)
/
(
   COUNTA('Business process'!C18:C25)
)</f>
        <v>0</v>
      </c>
    </row>
    <row r="9" spans="2:5">
      <c r="B9" s="35"/>
      <c r="C9" s="63" t="s">
        <v>130</v>
      </c>
      <c r="D9" s="74">
        <f>(
  SUM(
    COUNTIF('Business process'!C27:C34, "&lt;&gt;Not Assessed")
  )
  /
  SUM(
    COUNTA('Business process'!C27:C34)
  )
  +
  SUM(
    COUNTIF('Business process'!C27:C34, "&lt;&gt;Not Assessed")
  )
  /
  SUM(
    COUNTA('Business process'!C27:C34)
  )
)/2</f>
        <v>0</v>
      </c>
      <c r="E9" s="74">
        <f>(
   (COUNTIF('Business process'!C27:C34, "Yes")*1 + COUNTIF('Business process'!C27:C34, "Partial")*0.5)
)
/
(
   COUNTA('Business process'!C27:C34)
)</f>
        <v>0</v>
      </c>
    </row>
    <row r="10" spans="2:5">
      <c r="B10" s="35"/>
      <c r="C10" s="63" t="s">
        <v>139</v>
      </c>
      <c r="D10" s="74">
        <f>(
  SUM(
    COUNTIF('Business process'!C36:C38, "&lt;&gt;Not Assessed")
  )
  /
  SUM(
    COUNTA('Business process'!C36:C38)
  )
  +
  SUM(
    COUNTIF('Business process'!C36:C38, "&lt;&gt;Not Assessed")
  )
  /
  SUM(
    COUNTA('Business process'!C36:C38)
  )
)/2</f>
        <v>0</v>
      </c>
      <c r="E10" s="74">
        <f>(
   (COUNTIF('Business process'!C11:C28, "Yes")*1 + COUNTIF('Business process'!C11:C207, "Partial")*0.5)
)
/
(
   COUNTA('Business process'!C11:C28)
)</f>
        <v>0</v>
      </c>
    </row>
    <row r="11" spans="2:5">
      <c r="B11" s="35"/>
      <c r="C11" s="63" t="s">
        <v>170</v>
      </c>
      <c r="D11" s="74">
        <f>(
  SUM(
    COUNTIF('Business process'!C40:C45, "&lt;&gt;Not Assessed")
  )
  /
  SUM(
    COUNTA('Business process'!C40:C45)
  )
  +
  SUM(
    COUNTIF('Business process'!C40:C45, "&lt;&gt;Not Assessed")
  )
  /
  SUM(
    COUNTA('Business process'!C40:C45)
  )
)/2</f>
        <v>0</v>
      </c>
      <c r="E11" s="74">
        <f>(
   (COUNTIF('Business process'!C36:C38, "Yes")*1 + COUNTIF('Business process'!C36:C38, "Partial")*0.5)
)
/
(
   COUNTA('Business process'!C36:C38)
)</f>
        <v>0</v>
      </c>
    </row>
    <row r="12" spans="2:5">
      <c r="B12" s="35"/>
      <c r="C12" s="63" t="s">
        <v>150</v>
      </c>
      <c r="D12" s="74">
        <f>(
  SUM(
    COUNTIF('Business process'!C47:C54, "&lt;&gt;Not Assessed")
  )
  /
  SUM(
    COUNTA('Business process'!C47:C54)
  )
  +
  SUM(
    COUNTIF('Business process'!C47:C54, "&lt;&gt;Not Assessed")
  )
  /
  SUM(
    COUNTA('Business process'!C47:C54)
  )
)/2</f>
        <v>0</v>
      </c>
      <c r="E12" s="74">
        <f>(
   (COUNTIF('Business process'!C47:C54, "Yes")*1 + COUNTIF('Business process'!C47:C54, "Partial")*0.5)
)
/
(
   COUNTA('Business process'!C47:C54)
)</f>
        <v>0</v>
      </c>
    </row>
    <row r="13" spans="2:5">
      <c r="B13" s="35"/>
      <c r="C13" s="63" t="s">
        <v>171</v>
      </c>
      <c r="D13" s="74">
        <f>(
  SUM(
    COUNTIF('Business process'!C56:C57, "&lt;&gt;Not Assessed")
  )
  /
  SUM(
    COUNTA('Business process'!C56:C57)
  )
  +
  SUM(
    COUNTIF('Business process'!C56:C57, "&lt;&gt;Not Assessed")
  )
  /
  SUM(
    COUNTA('Business process'!C56:C57)
  )
)/2</f>
        <v>0</v>
      </c>
      <c r="E13" s="74">
        <f>(
   (COUNTIF('Business process'!C56:C57, "Yes")*1 + COUNTIF('Business process'!C56:C57, "Partial")*0.5)
)
/
(
   COUNTA('Business process'!C56:C57)
)</f>
        <v>0</v>
      </c>
    </row>
    <row r="14" spans="2:5">
      <c r="B14" s="35"/>
      <c r="C14" s="63" t="s">
        <v>162</v>
      </c>
      <c r="D14" s="74">
        <f>(
  SUM(
    COUNTIF('Business process'!C59:C61, "&lt;&gt;Not Assessed")
  )
  /
  SUM(
    COUNTA('Business process'!C59:C61)
  )
  +
  SUM(
    COUNTIF('Business process'!C59:C61, "&lt;&gt;Not Assessed")
  )
  /
  SUM(
    COUNTA('Business process'!C59:C61)
  )
)/2</f>
        <v>0</v>
      </c>
      <c r="E14" s="74">
        <f>(
   (COUNTIF('Business process'!C59:C61, "Yes")*1 + COUNTIF('Business process'!C59:C61, "Partial")*0.5)
)
/
(
   COUNTA('Business process'!C59:C61)
)</f>
        <v>0</v>
      </c>
    </row>
  </sheetData>
  <mergeCells count="1">
    <mergeCell ref="B2:C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B980D-C404-481F-835C-CDC91A4C8451}">
  <sheetPr codeName="Sheet10">
    <tabColor theme="0" tint="-0.499984740745262"/>
  </sheetPr>
  <dimension ref="B2:F18"/>
  <sheetViews>
    <sheetView workbookViewId="0">
      <selection activeCell="B4" sqref="B4"/>
    </sheetView>
  </sheetViews>
  <sheetFormatPr defaultRowHeight="14.45"/>
  <cols>
    <col min="2" max="2" width="58" bestFit="1" customWidth="1"/>
    <col min="3" max="3" width="38.140625" customWidth="1"/>
    <col min="4" max="4" width="12.28515625" customWidth="1"/>
    <col min="5" max="5" width="18" bestFit="1" customWidth="1"/>
    <col min="6" max="6" width="22.85546875" bestFit="1" customWidth="1"/>
  </cols>
  <sheetData>
    <row r="2" spans="2:6">
      <c r="B2" s="47" t="s">
        <v>172</v>
      </c>
      <c r="C2" s="47" t="s">
        <v>173</v>
      </c>
      <c r="D2" s="47" t="s">
        <v>174</v>
      </c>
      <c r="E2" s="47" t="s">
        <v>175</v>
      </c>
      <c r="F2" s="47" t="s">
        <v>176</v>
      </c>
    </row>
    <row r="3" spans="2:6">
      <c r="B3" t="str">
        <f>Scoring!C4</f>
        <v>Requirement and reference</v>
      </c>
      <c r="C3" s="40">
        <f>Scoring!D3</f>
        <v>0</v>
      </c>
      <c r="D3" s="40">
        <f>Scoring!E3</f>
        <v>0</v>
      </c>
      <c r="E3">
        <v>1</v>
      </c>
      <c r="F3">
        <f>E3/SUM(E$3:E$13)</f>
        <v>9.0909090909090912E-2</v>
      </c>
    </row>
    <row r="4" spans="2:6">
      <c r="B4" t="str">
        <f>Scoring!C5</f>
        <v>Assets placed within ORED</v>
      </c>
      <c r="C4" s="40">
        <f>Scoring!D4</f>
        <v>0</v>
      </c>
      <c r="D4" s="40">
        <f>Scoring!E4</f>
        <v>0</v>
      </c>
      <c r="E4">
        <v>1</v>
      </c>
      <c r="F4">
        <f t="shared" ref="F4:F13" si="0">E4/SUM(E$3:E$13)</f>
        <v>9.0909090909090912E-2</v>
      </c>
    </row>
    <row r="5" spans="2:6">
      <c r="B5" t="str">
        <f>Scoring!C6</f>
        <v>Organisations covered and onsulted</v>
      </c>
      <c r="C5" s="40">
        <f>Scoring!D5</f>
        <v>0</v>
      </c>
      <c r="D5" s="40">
        <f>Scoring!E5</f>
        <v>0</v>
      </c>
      <c r="E5">
        <v>1</v>
      </c>
      <c r="F5">
        <f t="shared" si="0"/>
        <v>9.0909090909090912E-2</v>
      </c>
    </row>
    <row r="6" spans="2:6">
      <c r="B6" t="str">
        <f>Scoring!C7</f>
        <v>Adjoning assets consulted</v>
      </c>
      <c r="C6" s="40">
        <f>Scoring!D6</f>
        <v>0</v>
      </c>
      <c r="D6" s="40">
        <f>Scoring!E6</f>
        <v>0</v>
      </c>
      <c r="E6">
        <v>1</v>
      </c>
      <c r="F6">
        <f t="shared" si="0"/>
        <v>9.0909090909090912E-2</v>
      </c>
    </row>
    <row r="7" spans="2:6">
      <c r="B7" t="str">
        <f>Scoring!C8</f>
        <v>Worst consequence planning scenarios</v>
      </c>
      <c r="C7" s="40">
        <f>Scoring!D7</f>
        <v>0</v>
      </c>
      <c r="D7" s="40">
        <f>Scoring!E7</f>
        <v>0</v>
      </c>
      <c r="E7">
        <v>1</v>
      </c>
      <c r="F7">
        <f t="shared" si="0"/>
        <v>9.0909090909090912E-2</v>
      </c>
    </row>
    <row r="8" spans="2:6">
      <c r="B8" t="str">
        <f>Scoring!C9</f>
        <v>Medical objectives/transport</v>
      </c>
      <c r="C8" s="40">
        <f>Scoring!D8</f>
        <v>0</v>
      </c>
      <c r="D8" s="40">
        <f>Scoring!E8</f>
        <v>0</v>
      </c>
      <c r="E8">
        <v>1</v>
      </c>
      <c r="F8">
        <f t="shared" si="0"/>
        <v>9.0909090909090912E-2</v>
      </c>
    </row>
    <row r="9" spans="2:6">
      <c r="B9" t="str">
        <f>Scoring!C10</f>
        <v>Rescue objectives</v>
      </c>
      <c r="C9" s="40">
        <f>Scoring!D9</f>
        <v>0</v>
      </c>
      <c r="D9" s="40">
        <f>Scoring!E9</f>
        <v>0</v>
      </c>
      <c r="E9">
        <v>1</v>
      </c>
      <c r="F9">
        <f t="shared" si="0"/>
        <v>9.0909090909090912E-2</v>
      </c>
    </row>
    <row r="10" spans="2:6">
      <c r="B10" t="str">
        <f>Scoring!C11</f>
        <v xml:space="preserve">Command and control </v>
      </c>
      <c r="C10" s="40">
        <f>Scoring!D10</f>
        <v>0</v>
      </c>
      <c r="D10" s="40">
        <f>Scoring!E10</f>
        <v>0</v>
      </c>
      <c r="E10">
        <v>1</v>
      </c>
      <c r="F10">
        <f t="shared" si="0"/>
        <v>9.0909090909090912E-2</v>
      </c>
    </row>
    <row r="11" spans="2:6">
      <c r="B11" t="str">
        <f>Scoring!C12</f>
        <v>Documentation</v>
      </c>
      <c r="C11" s="40">
        <f>Scoring!D11</f>
        <v>0</v>
      </c>
      <c r="D11" s="40">
        <f>Scoring!E11</f>
        <v>0</v>
      </c>
      <c r="E11">
        <v>1</v>
      </c>
      <c r="F11">
        <f t="shared" si="0"/>
        <v>9.0909090909090912E-2</v>
      </c>
    </row>
    <row r="12" spans="2:6">
      <c r="B12" t="str">
        <f>Scoring!C13</f>
        <v>Onshore Procedures (HR, Reception)</v>
      </c>
      <c r="C12" s="40">
        <f>Scoring!D12</f>
        <v>0</v>
      </c>
      <c r="D12" s="40">
        <f>Scoring!E12</f>
        <v>0</v>
      </c>
      <c r="E12">
        <v>1</v>
      </c>
      <c r="F12">
        <f t="shared" si="0"/>
        <v>9.0909090909090912E-2</v>
      </c>
    </row>
    <row r="13" spans="2:6">
      <c r="B13" t="str">
        <f>Scoring!C14</f>
        <v>Preparation</v>
      </c>
      <c r="C13" s="40">
        <f>Scoring!D13</f>
        <v>0</v>
      </c>
      <c r="D13" s="40">
        <f>Scoring!E13</f>
        <v>0</v>
      </c>
      <c r="E13">
        <v>1</v>
      </c>
      <c r="F13">
        <f t="shared" si="0"/>
        <v>9.0909090909090912E-2</v>
      </c>
    </row>
    <row r="15" spans="2:6" ht="15" thickBot="1"/>
    <row r="16" spans="2:6" ht="15" thickBot="1">
      <c r="B16" s="41" t="s">
        <v>177</v>
      </c>
      <c r="C16" s="42">
        <f>AVERAGE(C3:C13)</f>
        <v>0</v>
      </c>
      <c r="D16" s="42">
        <f>AVERAGE(D3:D13)</f>
        <v>0</v>
      </c>
      <c r="E16" s="43" t="s">
        <v>178</v>
      </c>
      <c r="F16" s="48">
        <f>SUMPRODUCT(D3:D13,F3:F13)</f>
        <v>0</v>
      </c>
    </row>
    <row r="18" spans="5:6">
      <c r="E18">
        <f>SUM(E3:E13)</f>
        <v>11</v>
      </c>
      <c r="F18">
        <f>SUM(F3:F13)</f>
        <v>1.0000000000000002</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1000bc1-66a0-4240-b925-9fcb57887595">
      <Terms xmlns="http://schemas.microsoft.com/office/infopath/2007/PartnerControls"/>
    </lcf76f155ced4ddcb4097134ff3c332f>
    <TaxCatchAll xmlns="409002ef-9e8a-4fc3-b22e-485bc02c7a3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2FE0D3B6C138D45B49B866DDF0557D5" ma:contentTypeVersion="19" ma:contentTypeDescription="Create a new document." ma:contentTypeScope="" ma:versionID="92a752880de2fdaec4749b92dbd6e46e">
  <xsd:schema xmlns:xsd="http://www.w3.org/2001/XMLSchema" xmlns:xs="http://www.w3.org/2001/XMLSchema" xmlns:p="http://schemas.microsoft.com/office/2006/metadata/properties" xmlns:ns2="409002ef-9e8a-4fc3-b22e-485bc02c7a38" xmlns:ns3="71000bc1-66a0-4240-b925-9fcb57887595" targetNamespace="http://schemas.microsoft.com/office/2006/metadata/properties" ma:root="true" ma:fieldsID="f89ebbc6f408995f6b8d7b2bf7d9b778" ns2:_="" ns3:_="">
    <xsd:import namespace="409002ef-9e8a-4fc3-b22e-485bc02c7a38"/>
    <xsd:import namespace="71000bc1-66a0-4240-b925-9fcb5788759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9002ef-9e8a-4fc3-b22e-485bc02c7a3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6c1cd91d-c4c1-4b1f-bf3c-da1bcff6acc3}" ma:internalName="TaxCatchAll" ma:showField="CatchAllData" ma:web="409002ef-9e8a-4fc3-b22e-485bc02c7a3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1000bc1-66a0-4240-b925-9fcb5788759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049f67f5-16ba-4767-9c7c-402f9af9074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1316BC-09B8-48FB-ABE9-F3BE9145ABB2}"/>
</file>

<file path=customXml/itemProps2.xml><?xml version="1.0" encoding="utf-8"?>
<ds:datastoreItem xmlns:ds="http://schemas.openxmlformats.org/officeDocument/2006/customXml" ds:itemID="{FD090B83-20E0-47AF-B2A6-2FB3597F70AE}"/>
</file>

<file path=customXml/itemProps3.xml><?xml version="1.0" encoding="utf-8"?>
<ds:datastoreItem xmlns:ds="http://schemas.openxmlformats.org/officeDocument/2006/customXml" ds:itemID="{A071CB5A-ABDD-44E7-BD97-9C9F52D3AD4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Hillier, Stephen (London)</dc:creator>
  <cp:keywords/>
  <dc:description/>
  <cp:lastModifiedBy>Liam Austin</cp:lastModifiedBy>
  <cp:revision/>
  <dcterms:created xsi:type="dcterms:W3CDTF">2024-02-15T19:27:07Z</dcterms:created>
  <dcterms:modified xsi:type="dcterms:W3CDTF">2026-06-18T14:02:39Z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0x01010042FE0D3B6C138D45B49B866DDF0557D5</vt:lpwstr>
  </property>
  <property fmtid="{D5CDD505-2E9C-101B-9397-08002B2CF9AE}" pid="3" name="MediaServiceImageTags">
    <vt:lpwstr/>
  </property>
  <property fmtid="{D5CDD505-2E9C-101B-9397-08002B2CF9AE}" pid="4" name="MSIP_Label_20ea7001-5c24-4702-a3ac-e436ccb02747_Enabled">
    <vt:lpwstr>true</vt:lpwstr>
  </property>
  <property fmtid="{D5CDD505-2E9C-101B-9397-08002B2CF9AE}" pid="5" name="MSIP_Label_20ea7001-5c24-4702-a3ac-e436ccb02747_SetDate">
    <vt:lpwstr>2025-04-29T09:26:43Z</vt:lpwstr>
  </property>
  <property fmtid="{D5CDD505-2E9C-101B-9397-08002B2CF9AE}" pid="6" name="MSIP_Label_20ea7001-5c24-4702-a3ac-e436ccb02747_Method">
    <vt:lpwstr>Standard</vt:lpwstr>
  </property>
  <property fmtid="{D5CDD505-2E9C-101B-9397-08002B2CF9AE}" pid="7" name="MSIP_Label_20ea7001-5c24-4702-a3ac-e436ccb02747_Name">
    <vt:lpwstr>Confidential</vt:lpwstr>
  </property>
  <property fmtid="{D5CDD505-2E9C-101B-9397-08002B2CF9AE}" pid="8" name="MSIP_Label_20ea7001-5c24-4702-a3ac-e436ccb02747_SiteId">
    <vt:lpwstr>c8823c91-be81-4f89-b024-6c3dd789c106</vt:lpwstr>
  </property>
  <property fmtid="{D5CDD505-2E9C-101B-9397-08002B2CF9AE}" pid="9" name="MSIP_Label_20ea7001-5c24-4702-a3ac-e436ccb02747_ActionId">
    <vt:lpwstr>d4706b66-72ce-4f30-8197-22b35dec45fb</vt:lpwstr>
  </property>
  <property fmtid="{D5CDD505-2E9C-101B-9397-08002B2CF9AE}" pid="10" name="MSIP_Label_20ea7001-5c24-4702-a3ac-e436ccb02747_ContentBits">
    <vt:lpwstr>2</vt:lpwstr>
  </property>
  <property fmtid="{D5CDD505-2E9C-101B-9397-08002B2CF9AE}" pid="11" name="Folder_Number">
    <vt:lpwstr/>
  </property>
  <property fmtid="{D5CDD505-2E9C-101B-9397-08002B2CF9AE}" pid="12" name="Folder_Code">
    <vt:lpwstr/>
  </property>
  <property fmtid="{D5CDD505-2E9C-101B-9397-08002B2CF9AE}" pid="13" name="Folder_Name">
    <vt:lpwstr/>
  </property>
  <property fmtid="{D5CDD505-2E9C-101B-9397-08002B2CF9AE}" pid="14" name="Folder_Description">
    <vt:lpwstr/>
  </property>
  <property fmtid="{D5CDD505-2E9C-101B-9397-08002B2CF9AE}" pid="15" name="/Folder_Name/">
    <vt:lpwstr/>
  </property>
  <property fmtid="{D5CDD505-2E9C-101B-9397-08002B2CF9AE}" pid="16" name="/Folder_Description/">
    <vt:lpwstr/>
  </property>
  <property fmtid="{D5CDD505-2E9C-101B-9397-08002B2CF9AE}" pid="17" name="Folder_Version">
    <vt:lpwstr/>
  </property>
  <property fmtid="{D5CDD505-2E9C-101B-9397-08002B2CF9AE}" pid="18" name="Folder_VersionSeq">
    <vt:lpwstr/>
  </property>
  <property fmtid="{D5CDD505-2E9C-101B-9397-08002B2CF9AE}" pid="19" name="Folder_Manager">
    <vt:lpwstr/>
  </property>
  <property fmtid="{D5CDD505-2E9C-101B-9397-08002B2CF9AE}" pid="20" name="Folder_ManagerDesc">
    <vt:lpwstr/>
  </property>
  <property fmtid="{D5CDD505-2E9C-101B-9397-08002B2CF9AE}" pid="21" name="Folder_Storage">
    <vt:lpwstr/>
  </property>
  <property fmtid="{D5CDD505-2E9C-101B-9397-08002B2CF9AE}" pid="22" name="Folder_StorageDesc">
    <vt:lpwstr/>
  </property>
  <property fmtid="{D5CDD505-2E9C-101B-9397-08002B2CF9AE}" pid="23" name="Folder_Creator">
    <vt:lpwstr/>
  </property>
  <property fmtid="{D5CDD505-2E9C-101B-9397-08002B2CF9AE}" pid="24" name="Folder_CreatorDesc">
    <vt:lpwstr/>
  </property>
  <property fmtid="{D5CDD505-2E9C-101B-9397-08002B2CF9AE}" pid="25" name="Folder_CreateDate">
    <vt:lpwstr/>
  </property>
  <property fmtid="{D5CDD505-2E9C-101B-9397-08002B2CF9AE}" pid="26" name="Folder_Updater">
    <vt:lpwstr/>
  </property>
  <property fmtid="{D5CDD505-2E9C-101B-9397-08002B2CF9AE}" pid="27" name="Folder_UpdaterDesc">
    <vt:lpwstr/>
  </property>
  <property fmtid="{D5CDD505-2E9C-101B-9397-08002B2CF9AE}" pid="28" name="Folder_UpdateDate">
    <vt:lpwstr/>
  </property>
  <property fmtid="{D5CDD505-2E9C-101B-9397-08002B2CF9AE}" pid="29" name="Document_Number">
    <vt:lpwstr/>
  </property>
  <property fmtid="{D5CDD505-2E9C-101B-9397-08002B2CF9AE}" pid="30" name="Document_Name">
    <vt:lpwstr/>
  </property>
  <property fmtid="{D5CDD505-2E9C-101B-9397-08002B2CF9AE}" pid="31" name="Document_FileName">
    <vt:lpwstr/>
  </property>
  <property fmtid="{D5CDD505-2E9C-101B-9397-08002B2CF9AE}" pid="32" name="Document_Version">
    <vt:lpwstr/>
  </property>
  <property fmtid="{D5CDD505-2E9C-101B-9397-08002B2CF9AE}" pid="33" name="Document_VersionSeq">
    <vt:lpwstr/>
  </property>
  <property fmtid="{D5CDD505-2E9C-101B-9397-08002B2CF9AE}" pid="34" name="Document_Creator">
    <vt:lpwstr/>
  </property>
  <property fmtid="{D5CDD505-2E9C-101B-9397-08002B2CF9AE}" pid="35" name="Document_CreatorDesc">
    <vt:lpwstr/>
  </property>
  <property fmtid="{D5CDD505-2E9C-101B-9397-08002B2CF9AE}" pid="36" name="Document_CreateDate">
    <vt:lpwstr/>
  </property>
  <property fmtid="{D5CDD505-2E9C-101B-9397-08002B2CF9AE}" pid="37" name="Document_Updater">
    <vt:lpwstr/>
  </property>
  <property fmtid="{D5CDD505-2E9C-101B-9397-08002B2CF9AE}" pid="38" name="Document_UpdaterDesc">
    <vt:lpwstr/>
  </property>
  <property fmtid="{D5CDD505-2E9C-101B-9397-08002B2CF9AE}" pid="39" name="Document_UpdateDate">
    <vt:lpwstr/>
  </property>
  <property fmtid="{D5CDD505-2E9C-101B-9397-08002B2CF9AE}" pid="40" name="Document_Size">
    <vt:lpwstr/>
  </property>
  <property fmtid="{D5CDD505-2E9C-101B-9397-08002B2CF9AE}" pid="41" name="Document_Storage">
    <vt:lpwstr/>
  </property>
  <property fmtid="{D5CDD505-2E9C-101B-9397-08002B2CF9AE}" pid="42" name="Document_StorageDesc">
    <vt:lpwstr/>
  </property>
  <property fmtid="{D5CDD505-2E9C-101B-9397-08002B2CF9AE}" pid="43" name="Document_Department">
    <vt:lpwstr/>
  </property>
  <property fmtid="{D5CDD505-2E9C-101B-9397-08002B2CF9AE}" pid="44" name="Document_DepartmentDesc">
    <vt:lpwstr/>
  </property>
</Properties>
</file>